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印制工作\教材中心\定价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<sst xmlns="http://schemas.openxmlformats.org/spreadsheetml/2006/main" count="1015" uniqueCount="312">
  <si>
    <t>2026年秋季北京市中小学教材零售价格核定表</t>
  </si>
  <si>
    <t>序号</t>
  </si>
  <si>
    <t>书号</t>
  </si>
  <si>
    <t>书名</t>
  </si>
  <si>
    <t>规格</t>
  </si>
  <si>
    <t>开本</t>
  </si>
  <si>
    <t>正文</t>
  </si>
  <si>
    <t>封面</t>
  </si>
  <si>
    <t>插页</t>
  </si>
  <si>
    <t>增值 税率</t>
  </si>
  <si>
    <t>零售价格</t>
  </si>
  <si>
    <t>备注</t>
  </si>
  <si>
    <t>正反色数</t>
  </si>
  <si>
    <t>材料</t>
  </si>
  <si>
    <t>印张数量</t>
  </si>
  <si>
    <t>印张单价</t>
  </si>
  <si>
    <t>正文价格</t>
  </si>
  <si>
    <t>价格</t>
  </si>
  <si>
    <t>覆膜上光</t>
  </si>
  <si>
    <t>数量</t>
  </si>
  <si>
    <t>单价</t>
  </si>
  <si>
    <t>插页价格</t>
  </si>
  <si>
    <t>978-7-107-38300-7</t>
  </si>
  <si>
    <t>义务教育教科书 语文 一年级上册</t>
  </si>
  <si>
    <t>787*1092</t>
  </si>
  <si>
    <t>彩色（正反八色）</t>
  </si>
  <si>
    <t>80克</t>
  </si>
  <si>
    <t>单面四色</t>
  </si>
  <si>
    <t>157克铜版</t>
  </si>
  <si>
    <t>978-7-107-39753-0</t>
  </si>
  <si>
    <t>义务教育教科书 语文 二年级上册</t>
  </si>
  <si>
    <t>978-7-107-39754-7</t>
  </si>
  <si>
    <t>义务教育教科书 语文 三年级上册</t>
  </si>
  <si>
    <t>双面五色（4+1）</t>
  </si>
  <si>
    <t>978-7-107-41645-3</t>
  </si>
  <si>
    <t>义务教育教科书 语文 四年级上册</t>
  </si>
  <si>
    <t>978-7-107-41486-2</t>
  </si>
  <si>
    <t>义务教育教科书 语文 五年级上册</t>
  </si>
  <si>
    <t>978-7-107-41488-6</t>
  </si>
  <si>
    <t>义务教育教科书 语文 六年级上册</t>
  </si>
  <si>
    <t>978-7-107-38244-4</t>
  </si>
  <si>
    <t>义务教育教科书 数学 一年级上册</t>
  </si>
  <si>
    <t>978-7-107-38912-2</t>
  </si>
  <si>
    <t>义务教育教科书 数学 二年级上册</t>
  </si>
  <si>
    <t>978-7-107-38914-6</t>
  </si>
  <si>
    <t xml:space="preserve">义务教育教科书 数学 三年级上册 </t>
  </si>
  <si>
    <t>978-7-107-38916-0</t>
  </si>
  <si>
    <t>义务教育教科书 数学 四年级上册</t>
  </si>
  <si>
    <t>978-7-107-38918-4</t>
  </si>
  <si>
    <t>义务教育教科书 数学 五年级上册</t>
  </si>
  <si>
    <t>978-7-107-38920-7</t>
  </si>
  <si>
    <t>义务教育教科书 数学 六年级上册</t>
  </si>
  <si>
    <t>978-7-107-38236-9</t>
  </si>
  <si>
    <t>义务教育教科书 道德与法治 一年级上册</t>
  </si>
  <si>
    <t>978-7-107-39758-5</t>
  </si>
  <si>
    <t>义务教育教科书 道德与法治 二年级上册</t>
  </si>
  <si>
    <t>978-7-107-39757-8</t>
  </si>
  <si>
    <t>义务教育教科书 道德与法治 三年级上册</t>
  </si>
  <si>
    <t>978-7-107-41541-8</t>
  </si>
  <si>
    <t>义务教育教科书 道德与法治 四年级上册</t>
  </si>
  <si>
    <t>978-7-107-41534-0</t>
  </si>
  <si>
    <t>义务教育教科书 道德与法治 五年级上册</t>
  </si>
  <si>
    <t>978-7-107-41512-8</t>
  </si>
  <si>
    <t>义务教育教科书 道德与法治 六年级上册</t>
  </si>
  <si>
    <t>978-7-107-38265-9</t>
  </si>
  <si>
    <t>义务教育教科书 体育与健康 一年级 全一册</t>
  </si>
  <si>
    <t>105克</t>
  </si>
  <si>
    <t>978-7-107-38960-3</t>
  </si>
  <si>
    <t>义务教育教科书 体育与健康 二年级 全一册</t>
  </si>
  <si>
    <t>978-7-107-38961-0</t>
  </si>
  <si>
    <t>义务教育教科书 体育与健康 三年级 全一册</t>
  </si>
  <si>
    <t>978-7-107-38962-7</t>
  </si>
  <si>
    <t>义务教育教科书 体育与健康 四年级 全一册</t>
  </si>
  <si>
    <t>978-7-107-38963-4</t>
  </si>
  <si>
    <t>义务教育教科书 体育与健康 五年级 全一册</t>
  </si>
  <si>
    <t>978-7-107-38964-1</t>
  </si>
  <si>
    <t>义务教育教科书 体育与健康 六年级 全一册</t>
  </si>
  <si>
    <t>978-7-107-38240-6</t>
  </si>
  <si>
    <t xml:space="preserve">义务教育教科书 语文 七年级上册 </t>
  </si>
  <si>
    <t>978-7-107-39752-3</t>
  </si>
  <si>
    <t>义务教育教科书 语文 八年级上册</t>
  </si>
  <si>
    <t>978-7-107-41483-1</t>
  </si>
  <si>
    <t xml:space="preserve">义务教育教科书 语文 九年级上册 </t>
  </si>
  <si>
    <t>978-7-107-38246-8</t>
  </si>
  <si>
    <t>义务教育教科书 数学 七年级上册</t>
  </si>
  <si>
    <t>978-7-107-38922-1</t>
  </si>
  <si>
    <t>义务教育教科书 数学 八年级上册</t>
  </si>
  <si>
    <t>978-7-107-38924-5</t>
  </si>
  <si>
    <t>义务教育教科书 数学 九年级上册</t>
  </si>
  <si>
    <t>978-7-107-38258-1</t>
  </si>
  <si>
    <t>义务教育教科书 物理 八年级上册</t>
  </si>
  <si>
    <t>978-7-107-38956-6</t>
  </si>
  <si>
    <t>义务教育教科书 物理 九年级全一册</t>
  </si>
  <si>
    <t>978-7-107-38260-4</t>
  </si>
  <si>
    <t>义务教育教科书 化学 九年级上册</t>
  </si>
  <si>
    <t>双面八色</t>
  </si>
  <si>
    <t>978-7-107-38263-5</t>
  </si>
  <si>
    <t>义务教育教科书 生物学 七年级上册</t>
  </si>
  <si>
    <t>978-7-107-38958-0</t>
  </si>
  <si>
    <t>义务教育教科书 生物学 八年级上册</t>
  </si>
  <si>
    <t>978-7-107-38242-0</t>
  </si>
  <si>
    <t>义务教育教科书 中国历史 七年级上册</t>
  </si>
  <si>
    <t>978-7-107-39755-4</t>
  </si>
  <si>
    <t>义务教育教科书 中国历史 八年级上册</t>
  </si>
  <si>
    <t>978-7-107-41484-8</t>
  </si>
  <si>
    <t>义务教育教科书 世界历史 九年级上册</t>
  </si>
  <si>
    <t>978-7-107-38256-7</t>
  </si>
  <si>
    <t>义务教育教科书 地理 七年级上册</t>
  </si>
  <si>
    <t>978-7-107-38954-2</t>
  </si>
  <si>
    <t xml:space="preserve">义务教育教科书 地理 八年级上册 </t>
  </si>
  <si>
    <t>978-7-107-38238-3</t>
  </si>
  <si>
    <t>义务教育教科书 道德与法治 七年级上册</t>
  </si>
  <si>
    <t>978-7-107-39650-2</t>
  </si>
  <si>
    <t>义务教育教科书 道德与法治 八年级上册</t>
  </si>
  <si>
    <t>978-7-107-41303-2</t>
  </si>
  <si>
    <t>义务教育教科书 道德与法治 九年级上册</t>
  </si>
  <si>
    <t>978-7-107-38266-6</t>
  </si>
  <si>
    <t>义务教育教科书 体育与健康 七年级全一册</t>
  </si>
  <si>
    <t>978-7-107-38965-8</t>
  </si>
  <si>
    <t>义务教育教科书 体育与健康 八年级全一册</t>
  </si>
  <si>
    <t>978-7-107-38966-5</t>
  </si>
  <si>
    <t>义务教育教科书 体育与健康 九年级全一册</t>
  </si>
  <si>
    <t>978-7-107-38290-1</t>
  </si>
  <si>
    <t>义务教育教科书 科学 一年级 上册</t>
  </si>
  <si>
    <t>978-7-107-38902-3</t>
  </si>
  <si>
    <t>义务教育教科书 科学 二年级 上册</t>
  </si>
  <si>
    <t>978-7-107-38904-7</t>
  </si>
  <si>
    <t>义务教育教科书 科学 三年级 上册</t>
  </si>
  <si>
    <t>978-7-107-38906-1</t>
  </si>
  <si>
    <t>义务教育教科书 科学 四年级 上册</t>
  </si>
  <si>
    <t>978-7-107-38908-5</t>
  </si>
  <si>
    <t>义务教育教科书 科学 五年级 上册</t>
  </si>
  <si>
    <t>978-7-107-38910-8</t>
  </si>
  <si>
    <t>义务教育教科书 科学 六年级 上册</t>
  </si>
  <si>
    <t>978-7-107-35974-3</t>
  </si>
  <si>
    <t>习近平新时代中国特色社会主义思想学生读本  小学低年级</t>
  </si>
  <si>
    <t>978-7-107-35975-0</t>
  </si>
  <si>
    <t>习近平新时代中国特色社会主义思想学生读本  小学高年级</t>
  </si>
  <si>
    <t>978-7-01-023532-5</t>
  </si>
  <si>
    <t>习近平新时代中国特色社会主义思想学生读本  初中</t>
  </si>
  <si>
    <t>978-7-01-023531-8</t>
  </si>
  <si>
    <t>习近平新时代中国特色社会主义思想学生读本 高中</t>
  </si>
  <si>
    <t>978-7-107-33667-6</t>
  </si>
  <si>
    <t>普通高中教科书 语文 必修 上册</t>
  </si>
  <si>
    <t>890*1240</t>
  </si>
  <si>
    <t>978-7-107-33669-0</t>
  </si>
  <si>
    <t>普通高中教科书 历史 必修 中外历史纲要（上）</t>
  </si>
  <si>
    <t>978-7-107-33565-5</t>
  </si>
  <si>
    <t>普通高中教科书 数学 必修 第一册 A版</t>
  </si>
  <si>
    <t>978-7-107-33566-2</t>
  </si>
  <si>
    <t>普通高中教科书 数学 必修 第二册 A版</t>
  </si>
  <si>
    <t>978-7-107-33572-3</t>
  </si>
  <si>
    <t>普通高中教科书 数学 必修 第一册 B版</t>
  </si>
  <si>
    <t>978-7-107-33571-6</t>
  </si>
  <si>
    <t>普通高中教科书 数学 必修 第二册 B版</t>
  </si>
  <si>
    <t>978-7-107-33570-9</t>
  </si>
  <si>
    <t>普通高中教科书 数学 必修 第三册 B版</t>
  </si>
  <si>
    <t>978-7-107-33567-9</t>
  </si>
  <si>
    <t>普通高中教科书 数学 必修 第四册 B版</t>
  </si>
  <si>
    <t>978-7-107-33576-1</t>
  </si>
  <si>
    <t>普通高中教科书 物理 必修 第一册</t>
  </si>
  <si>
    <t>978-7-107-33844-1</t>
  </si>
  <si>
    <t>普通高中教科书 物理 必修 第二册</t>
  </si>
  <si>
    <t>978-7-107-33812-0</t>
  </si>
  <si>
    <t>普通高中教科书 物理 必修 第三册</t>
  </si>
  <si>
    <t>978-7-107-33574-7</t>
  </si>
  <si>
    <t>普通高中教科书 化学 必修 第一册</t>
  </si>
  <si>
    <t>978-7-107-33575-4</t>
  </si>
  <si>
    <t>普通高中教科书 化学 必修 第二册</t>
  </si>
  <si>
    <t>978-7-107-33652-2</t>
  </si>
  <si>
    <t>普通高中教科书 英语 必修 第一册</t>
  </si>
  <si>
    <t>978-7-107-33651-5</t>
  </si>
  <si>
    <t>普通高中教科书 英语 必修 第二册</t>
  </si>
  <si>
    <t>978-7-107-34061-1</t>
  </si>
  <si>
    <t>普通高中教科书 英语 必修 第三册</t>
  </si>
  <si>
    <t>978-7-107-33875-5</t>
  </si>
  <si>
    <t>普通高中教科书 地理 必修 第一册</t>
  </si>
  <si>
    <t>978-7-107-33874-8</t>
  </si>
  <si>
    <t>普通高中教科书 地理 必修 第二册</t>
  </si>
  <si>
    <t>978-7-107-34739-9</t>
  </si>
  <si>
    <t>普通高中教科书 思想政治 必修1 中国特色社会主义</t>
  </si>
  <si>
    <t>978-7-107-36024-4</t>
  </si>
  <si>
    <t>普通高中教科书 思想政治 必修2 经济与社会</t>
  </si>
  <si>
    <t>978-7-107-33573-0</t>
  </si>
  <si>
    <t>普通高中教科书 体育与健康 必修 全一册</t>
  </si>
  <si>
    <t>978-7-107-33602-7</t>
  </si>
  <si>
    <t>普通高中教科书 美术 必修 美术鉴赏</t>
  </si>
  <si>
    <t>978-7-107-33627-0</t>
  </si>
  <si>
    <t>普通高中教科书 生物学 必修1 分子与细胞</t>
  </si>
  <si>
    <t>978-7-107-33624-9</t>
  </si>
  <si>
    <t>普通高中教科书 生物学 必修2 遗传与进化</t>
  </si>
  <si>
    <t>978-7-5404-9147-5</t>
  </si>
  <si>
    <t>普通高中教科书 音乐 必修1 音乐鉴赏</t>
  </si>
  <si>
    <t>双面八色（4+4）</t>
  </si>
  <si>
    <t>978-7-5404-9148-2</t>
  </si>
  <si>
    <t>普通高中教科书 音乐 必修2 歌唱</t>
  </si>
  <si>
    <t>978-7-107-34703-0</t>
  </si>
  <si>
    <t>普通高中教科书 思想政治 选择性必修1 当代国际政治与经济</t>
  </si>
  <si>
    <t>978-7-107-34696-5</t>
  </si>
  <si>
    <t>普通高中教科书 思想政治 选择性必修2 法律与生活</t>
  </si>
  <si>
    <t>978-7-107-34693-4</t>
  </si>
  <si>
    <t>普通高中教科书 思想政治 选择性必修3 逻辑与思维</t>
  </si>
  <si>
    <t>978-7-107-34638-5</t>
  </si>
  <si>
    <t>普通高中教科书 语文 选择性必修 上册</t>
  </si>
  <si>
    <t>978-7-107-34742-9</t>
  </si>
  <si>
    <t>普通高中教科书 语文 选择性必修 中册</t>
  </si>
  <si>
    <t>978-7-107-35025-2</t>
  </si>
  <si>
    <t>普通高中教科书 语文 选择性必修 下册</t>
  </si>
  <si>
    <t>978-7-107-34721-4</t>
  </si>
  <si>
    <t>普通高中教科书 历史 选择性必修1 国家制度与社会治理</t>
  </si>
  <si>
    <t>978-7-107-34880-8</t>
  </si>
  <si>
    <t>普通高中教科书 历史 选择性必修2 经济与社会生活</t>
  </si>
  <si>
    <t>978-7-107-34879-2</t>
  </si>
  <si>
    <t>普通高中教科书 历史 选择性必修3 文化交流与传播</t>
  </si>
  <si>
    <t>978-7-107-34596-8</t>
  </si>
  <si>
    <t>普通高中教科书 数学 选择性必修 第一册 A版</t>
  </si>
  <si>
    <t>978-7-107-34597-5</t>
  </si>
  <si>
    <t>普通高中教科书 数学 选择性必修 第二册 A版</t>
  </si>
  <si>
    <t>978-7-107-34598-2</t>
  </si>
  <si>
    <t>普通高中教科书 数学 选择性必修 第三册 A版</t>
  </si>
  <si>
    <t>978-7-107-34528-9</t>
  </si>
  <si>
    <t>普通高中教科书 数学（B版） 选择性必修 第一册</t>
  </si>
  <si>
    <t>978-7-107-34529-6</t>
  </si>
  <si>
    <t>普通高中教科书 数学（B版） 选择性必修 第二册</t>
  </si>
  <si>
    <t>978-7-107-34530-2</t>
  </si>
  <si>
    <t>普通高中教科书 数学（B版） 选择性必修 第三册</t>
  </si>
  <si>
    <t>978-7-107-34591-3</t>
  </si>
  <si>
    <t>普通高中教科书 物理 选择性必修 第一册</t>
  </si>
  <si>
    <t>978-7-107-34592-0</t>
  </si>
  <si>
    <t>普通高中教科书 物理 选择性必修 第二册</t>
  </si>
  <si>
    <t>978-7-107-34593-7</t>
  </si>
  <si>
    <t>普通高中教科书 物理 选择性必修 第三册</t>
  </si>
  <si>
    <t>978-7-107-34599-9</t>
  </si>
  <si>
    <t>普通高中教科书 生物学 选择性必修1 稳态与调节</t>
  </si>
  <si>
    <t>978-7-107-34600-2</t>
  </si>
  <si>
    <t>普通高中教科书 生物学 选择性必修2 生物与环境</t>
  </si>
  <si>
    <t>978-7-107-34601-9</t>
  </si>
  <si>
    <t>普通高中教科书 生物学 选择性必修3 生物技术与工程</t>
  </si>
  <si>
    <t>978-7-107-34602-6</t>
  </si>
  <si>
    <t>普通高中教科书 化学 选择性必修1 化学反应原理</t>
  </si>
  <si>
    <t>978-7-107-34603-3</t>
  </si>
  <si>
    <t>普通高中教科书 化学 选择性必修2 物质结构与性质</t>
  </si>
  <si>
    <t>978-7-107-34604-0</t>
  </si>
  <si>
    <t>普通高中教科书 化学 选择性必修3 有机化学基础</t>
  </si>
  <si>
    <t>978-7-107-34502-9</t>
  </si>
  <si>
    <t>普通高中教科书 英语 选择性必修 第一册</t>
  </si>
  <si>
    <t>978-7-107-34790-0</t>
  </si>
  <si>
    <t>普通高中教科书 英语 选择性必修 第二册</t>
  </si>
  <si>
    <t>978-7-107-34789-4</t>
  </si>
  <si>
    <t>普通高中教科书 英语 选择性必修 第三册</t>
  </si>
  <si>
    <t>978-7-107-35096-2</t>
  </si>
  <si>
    <t>普通高中教科书 英语 选择性必修 第四册</t>
  </si>
  <si>
    <t>978-7-107-34720-7</t>
  </si>
  <si>
    <t>普通高中教科书 地理 选择性必修1 自然地理基础</t>
  </si>
  <si>
    <t>978-7-107-34570-8</t>
  </si>
  <si>
    <t>普通高中教科书 地理 选择性必修2 区域发展</t>
  </si>
  <si>
    <t>978-7-107-34915-7</t>
  </si>
  <si>
    <t>普通高中教科书 地理 选择性必修3 资源、环境与国家安全</t>
  </si>
  <si>
    <t>978-7-200-18881-3</t>
  </si>
  <si>
    <r>
      <rPr>
        <sz val="9"/>
        <color indexed="8"/>
        <rFont val="宋体"/>
        <charset val="134"/>
      </rPr>
      <t>义务教育教科书 数学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一年级上册</t>
    </r>
  </si>
  <si>
    <t>978-7-200-19494-4</t>
  </si>
  <si>
    <r>
      <rPr>
        <sz val="9"/>
        <color indexed="8"/>
        <rFont val="宋体"/>
        <charset val="134"/>
      </rPr>
      <t>义务教育教科书 数学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二年级上册</t>
    </r>
  </si>
  <si>
    <t>978-7-200-19498-2</t>
  </si>
  <si>
    <r>
      <rPr>
        <sz val="9"/>
        <color indexed="8"/>
        <rFont val="宋体"/>
        <charset val="134"/>
      </rPr>
      <t>义务教育教科书 数学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三年级上册</t>
    </r>
  </si>
  <si>
    <t>978-7-200-20262-5</t>
  </si>
  <si>
    <r>
      <rPr>
        <sz val="9"/>
        <color indexed="8"/>
        <rFont val="宋体"/>
        <charset val="134"/>
      </rPr>
      <t>义务教育教科书 数学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四年级上册</t>
    </r>
  </si>
  <si>
    <t>978-7-200-20263-2</t>
  </si>
  <si>
    <r>
      <rPr>
        <sz val="9"/>
        <color indexed="8"/>
        <rFont val="宋体"/>
        <charset val="134"/>
      </rPr>
      <t>义务教育教科书 数学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五年级上册</t>
    </r>
  </si>
  <si>
    <t>978-7-200-20264-9</t>
  </si>
  <si>
    <r>
      <rPr>
        <sz val="9"/>
        <color indexed="8"/>
        <rFont val="宋体"/>
        <charset val="134"/>
      </rPr>
      <t>义务教育教科书 数学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六年级上册</t>
    </r>
  </si>
  <si>
    <t>978-7-200-18883-7</t>
  </si>
  <si>
    <r>
      <rPr>
        <sz val="9"/>
        <color rgb="FF000000"/>
        <rFont val="宋体"/>
        <charset val="134"/>
      </rPr>
      <t>义务教育教科书</t>
    </r>
    <r>
      <rPr>
        <sz val="9"/>
        <color rgb="FF000000"/>
        <rFont val="Times New Roman"/>
        <charset val="134"/>
      </rPr>
      <t xml:space="preserve">  </t>
    </r>
    <r>
      <rPr>
        <sz val="9"/>
        <color rgb="FF000000"/>
        <rFont val="宋体"/>
        <charset val="134"/>
      </rPr>
      <t>英语一年级上册（预备级）</t>
    </r>
  </si>
  <si>
    <t>978-7-200-19501-9</t>
  </si>
  <si>
    <r>
      <rPr>
        <sz val="9"/>
        <color rgb="FF000000"/>
        <rFont val="宋体"/>
        <charset val="134"/>
      </rPr>
      <t>义务教育教科书</t>
    </r>
    <r>
      <rPr>
        <sz val="9"/>
        <color rgb="FF000000"/>
        <rFont val="Times New Roman"/>
        <charset val="134"/>
      </rPr>
      <t xml:space="preserve">  </t>
    </r>
    <r>
      <rPr>
        <sz val="9"/>
        <color rgb="FF000000"/>
        <rFont val="宋体"/>
        <charset val="134"/>
      </rPr>
      <t>英语二年级上册（预备级)</t>
    </r>
  </si>
  <si>
    <t>978-7-200-18864-6</t>
  </si>
  <si>
    <r>
      <rPr>
        <sz val="9"/>
        <color indexed="8"/>
        <rFont val="宋体"/>
        <charset val="134"/>
      </rPr>
      <t>义务教育教科书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英语三年级上册</t>
    </r>
  </si>
  <si>
    <t>978-7-200-19490-6</t>
  </si>
  <si>
    <r>
      <rPr>
        <sz val="9"/>
        <color indexed="8"/>
        <rFont val="宋体"/>
        <charset val="134"/>
      </rPr>
      <t>义务教育教科书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英语四年级上册</t>
    </r>
  </si>
  <si>
    <t>978-7-200-19493-7</t>
  </si>
  <si>
    <r>
      <rPr>
        <sz val="9"/>
        <color indexed="8"/>
        <rFont val="宋体"/>
        <charset val="134"/>
      </rPr>
      <t>义务教育教科书</t>
    </r>
    <r>
      <rPr>
        <sz val="9"/>
        <color indexed="8"/>
        <rFont val="Times New Roman"/>
        <charset val="0"/>
      </rPr>
      <t xml:space="preserve">  </t>
    </r>
    <r>
      <rPr>
        <sz val="9"/>
        <color indexed="8"/>
        <rFont val="宋体"/>
        <charset val="134"/>
      </rPr>
      <t>英语五年级上册</t>
    </r>
  </si>
  <si>
    <t>978-7-200-20256-4</t>
  </si>
  <si>
    <r>
      <rPr>
        <sz val="9"/>
        <color rgb="FF000000"/>
        <rFont val="宋体"/>
        <charset val="134"/>
      </rPr>
      <t>义务教育教科书</t>
    </r>
    <r>
      <rPr>
        <sz val="9"/>
        <color rgb="FF000000"/>
        <rFont val="Times New Roman"/>
        <charset val="134"/>
      </rPr>
      <t xml:space="preserve">  </t>
    </r>
    <r>
      <rPr>
        <sz val="9"/>
        <color rgb="FF000000"/>
        <rFont val="宋体"/>
        <charset val="134"/>
      </rPr>
      <t>英语六年级上册</t>
    </r>
  </si>
  <si>
    <t>978-7-200-18863-9</t>
  </si>
  <si>
    <t>义务教育教科书 体育与健康  一年级  全一册</t>
  </si>
  <si>
    <t>978-7-200-19491-3</t>
  </si>
  <si>
    <t>义务教育教科书 体育与健康  二年级  全一册</t>
  </si>
  <si>
    <t>978-7-200-19496-8</t>
  </si>
  <si>
    <t>义务教育教科书 体育与健康  三年级  全一册</t>
  </si>
  <si>
    <t>978-7-200-20258-8</t>
  </si>
  <si>
    <t>义务教育教科书 体育与健康  四年级  全一册</t>
  </si>
  <si>
    <t>978-7-200-20259-5</t>
  </si>
  <si>
    <t>义务教育教科书 体育与健康  五年级  全一册</t>
  </si>
  <si>
    <t>978-7-200-20260-1</t>
  </si>
  <si>
    <t>义务教育教科书 体育与健康  六年级  全一册</t>
  </si>
  <si>
    <t>978-7-200-18865-3</t>
  </si>
  <si>
    <r>
      <rPr>
        <sz val="9"/>
        <color indexed="8"/>
        <rFont val="宋体"/>
        <charset val="134"/>
      </rPr>
      <t>义务教育教科书 数学</t>
    </r>
    <r>
      <rPr>
        <sz val="9"/>
        <color indexed="8"/>
        <rFont val="Times New Roman"/>
        <charset val="0"/>
      </rPr>
      <t xml:space="preserve"> </t>
    </r>
    <r>
      <rPr>
        <sz val="9"/>
        <color indexed="8"/>
        <rFont val="宋体"/>
        <charset val="134"/>
      </rPr>
      <t>七年级上册</t>
    </r>
  </si>
  <si>
    <t>978-7-200-19495-1</t>
  </si>
  <si>
    <r>
      <rPr>
        <sz val="9"/>
        <rFont val="宋体"/>
        <charset val="134"/>
      </rPr>
      <t>义务教育教科书 数学</t>
    </r>
    <r>
      <rPr>
        <sz val="9"/>
        <rFont val="Times New Roman"/>
        <charset val="0"/>
      </rPr>
      <t xml:space="preserve"> </t>
    </r>
    <r>
      <rPr>
        <sz val="9"/>
        <rFont val="宋体"/>
        <charset val="134"/>
      </rPr>
      <t>八年级上册</t>
    </r>
  </si>
  <si>
    <t>978-7-200-20265-6</t>
  </si>
  <si>
    <r>
      <rPr>
        <sz val="9"/>
        <rFont val="宋体"/>
        <charset val="134"/>
      </rPr>
      <t>义务教育教科书 数学</t>
    </r>
    <r>
      <rPr>
        <sz val="9"/>
        <rFont val="Times New Roman"/>
        <charset val="0"/>
      </rPr>
      <t xml:space="preserve"> </t>
    </r>
    <r>
      <rPr>
        <sz val="9"/>
        <rFont val="宋体"/>
        <charset val="134"/>
      </rPr>
      <t>九年级上册</t>
    </r>
  </si>
  <si>
    <t>978-7-200-18866-0</t>
  </si>
  <si>
    <r>
      <rPr>
        <sz val="9"/>
        <color indexed="8"/>
        <rFont val="宋体"/>
        <charset val="134"/>
      </rPr>
      <t>义务教育教科书 生物</t>
    </r>
    <r>
      <rPr>
        <sz val="9"/>
        <color indexed="8"/>
        <rFont val="Times New Roman"/>
        <charset val="0"/>
      </rPr>
      <t xml:space="preserve"> </t>
    </r>
    <r>
      <rPr>
        <sz val="9"/>
        <color indexed="8"/>
        <rFont val="宋体"/>
        <charset val="134"/>
      </rPr>
      <t>七年级上册</t>
    </r>
  </si>
  <si>
    <t>978-7-200-19492-0</t>
  </si>
  <si>
    <r>
      <rPr>
        <sz val="9"/>
        <rFont val="宋体"/>
        <charset val="134"/>
      </rPr>
      <t>义务教育教科书 生物</t>
    </r>
    <r>
      <rPr>
        <sz val="9"/>
        <rFont val="Times New Roman"/>
        <charset val="0"/>
      </rPr>
      <t xml:space="preserve"> </t>
    </r>
    <r>
      <rPr>
        <sz val="9"/>
        <rFont val="宋体"/>
        <charset val="134"/>
      </rPr>
      <t>八年级上册</t>
    </r>
  </si>
  <si>
    <t>978-7-200-16549-4</t>
  </si>
  <si>
    <r>
      <rPr>
        <sz val="9"/>
        <color indexed="8"/>
        <rFont val="宋体"/>
        <charset val="134"/>
      </rPr>
      <t>义务教育教科书 化学</t>
    </r>
    <r>
      <rPr>
        <sz val="9"/>
        <color indexed="8"/>
        <rFont val="Times New Roman"/>
        <charset val="0"/>
      </rPr>
      <t xml:space="preserve"> </t>
    </r>
    <r>
      <rPr>
        <sz val="9"/>
        <color indexed="8"/>
        <rFont val="宋体"/>
        <charset val="134"/>
      </rPr>
      <t>九年级上册</t>
    </r>
  </si>
  <si>
    <t>978-7-200-18875-2</t>
  </si>
  <si>
    <t>义务教育教科书 体育与健康 七年级 全一册</t>
  </si>
  <si>
    <t>978-7-200-19497-5</t>
  </si>
  <si>
    <t>义务教育教科书 体育与健康 八年级 全一册</t>
  </si>
  <si>
    <t>978-7-200-20261-8</t>
  </si>
  <si>
    <t>义务教育教科书 体育与健康 九年级 全一册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</si>
</sst>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  <numFmt numFmtId="177" formatCode="0.000_ "/>
    <numFmt numFmtId="178" formatCode="0.000_);\(0.000\)"/>
    <numFmt numFmtId="179" formatCode="0.00;[Red]0.00"/>
  </numFmts>
  <fonts count="32"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8"/>
      <color indexed="8"/>
      <name val="宋体"/>
      <charset val="134"/>
    </font>
    <font>
      <sz val="9"/>
      <color indexed="8"/>
      <name val="宋体"/>
      <charset val="134"/>
    </font>
    <font>
      <sz val="11"/>
      <name val="Helvetica"/>
      <charset val="0"/>
    </font>
    <font>
      <sz val="11"/>
      <color indexed="8"/>
      <name val="Helvetica"/>
      <charset val="0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Times New Roman"/>
      <charset val="0"/>
    </font>
    <font>
      <sz val="9"/>
      <name val="Times New Roman"/>
      <charset val="0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1" xfId="49" applyFont="1" applyFill="1" applyBorder="1" applyAlignment="1">
      <alignment vertical="center"/>
    </xf>
    <xf numFmtId="0" fontId="6" fillId="0" borderId="1" xfId="50" applyNumberFormat="1" applyFont="1" applyFill="1" applyBorder="1" applyAlignment="1">
      <alignment horizontal="left" vertical="center" wrapText="1"/>
    </xf>
    <xf numFmtId="0" fontId="3" fillId="0" borderId="4" xfId="49" applyFont="1" applyFill="1" applyBorder="1" applyAlignment="1">
      <alignment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9" fillId="0" borderId="1" xfId="51" applyNumberFormat="1" applyFont="1" applyFill="1" applyBorder="1" applyAlignment="1">
      <alignment horizontal="left" vertical="center" wrapText="1"/>
    </xf>
    <xf numFmtId="0" fontId="6" fillId="0" borderId="1" xfId="51" applyNumberFormat="1" applyFont="1" applyFill="1" applyBorder="1" applyAlignment="1">
      <alignment horizontal="left" vertical="center" wrapText="1"/>
    </xf>
    <xf numFmtId="0" fontId="6" fillId="0" borderId="1" xfId="52" applyNumberFormat="1" applyFont="1" applyFill="1" applyBorder="1" applyAlignment="1">
      <alignment horizontal="left" vertical="center" wrapText="1"/>
    </xf>
    <xf numFmtId="0" fontId="3" fillId="0" borderId="1" xfId="52" applyNumberFormat="1" applyFont="1" applyFill="1" applyBorder="1" applyAlignment="1">
      <alignment horizontal="left" vertical="center" wrapText="1"/>
    </xf>
    <xf numFmtId="0" fontId="6" fillId="0" borderId="1" xfId="53" applyNumberFormat="1" applyFont="1" applyFill="1" applyBorder="1" applyAlignment="1">
      <alignment horizontal="left" vertical="center" wrapText="1"/>
    </xf>
    <xf numFmtId="0" fontId="3" fillId="0" borderId="1" xfId="53" applyNumberFormat="1" applyFont="1" applyFill="1" applyBorder="1" applyAlignment="1">
      <alignment horizontal="left" vertical="center" wrapText="1"/>
    </xf>
    <xf numFmtId="0" fontId="6" fillId="0" borderId="1" xfId="54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8秋本版_3" xfId="49"/>
    <cellStyle name="常规_2013秋本版品种明晰_4" xfId="50"/>
    <cellStyle name="常规_2013秋本版品种明晰" xfId="51"/>
    <cellStyle name="常规_2013秋本版品种明晰_6" xfId="52"/>
    <cellStyle name="常规_2013秋本版品种明晰_8" xfId="53"/>
    <cellStyle name="常规_2013秋本版品种明晰_11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1"/>
  <sheetViews>
    <sheetView tabSelected="1" zoomScale="90" zoomScaleNormal="90" workbookViewId="0">
      <selection activeCell="XEP11" sqref="XEP11"/>
    </sheetView>
  </sheetViews>
  <sheetFormatPr defaultColWidth="9" defaultRowHeight="14.25"/>
  <cols>
    <col min="1" max="1" width="9" style="7"/>
    <col min="2" max="2" width="15.25" style="8" customWidth="1"/>
    <col min="3" max="3" width="51.875" style="9" customWidth="1"/>
    <col min="4" max="4" width="9.25" style="7" customWidth="1"/>
    <col min="5" max="5" width="7" style="7" customWidth="1"/>
    <col min="6" max="6" width="14.375" style="7" customWidth="1"/>
    <col min="7" max="7" width="7.625" style="7" customWidth="1"/>
    <col min="8" max="9" width="8.75" style="7" customWidth="1"/>
    <col min="10" max="10" width="10.5" style="7" customWidth="1"/>
    <col min="11" max="11" width="14.7666666666667" style="7" customWidth="1"/>
    <col min="12" max="12" width="9.875" style="7" customWidth="1"/>
    <col min="13" max="14" width="8.25" style="7" customWidth="1"/>
    <col min="15" max="15" width="11.125" style="7" customWidth="1"/>
    <col min="16" max="16" width="12.25" style="7" customWidth="1"/>
    <col min="17" max="17" width="10" style="7" customWidth="1"/>
    <col min="18" max="19" width="9.625" style="7" customWidth="1"/>
    <col min="20" max="20" width="7" style="9" customWidth="1"/>
    <col min="21" max="21" width="9.25" style="10"/>
    <col min="22" max="22" width="11.5" style="9"/>
    <col min="23" max="16384" width="9" style="11"/>
  </cols>
  <sheetData>
    <row r="1" s="1" customFormat="1" ht="13.5" spans="1:22">
      <c r="A1" s="12" t="s">
        <v>0</v>
      </c>
      <c r="B1" s="13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4"/>
      <c r="V1" s="12"/>
    </row>
    <row r="2" s="1" customFormat="1" ht="13.5" spans="1:22">
      <c r="A2" s="12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4"/>
      <c r="V2" s="12"/>
    </row>
    <row r="3" s="1" customFormat="1" ht="13.5" spans="1:22">
      <c r="A3" s="12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4"/>
      <c r="V3" s="12"/>
    </row>
    <row r="4" s="2" customFormat="1" ht="24" customHeight="1" spans="1:22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7"/>
      <c r="H4" s="18"/>
      <c r="I4" s="19"/>
      <c r="J4" s="19"/>
      <c r="K4" s="16" t="s">
        <v>7</v>
      </c>
      <c r="L4" s="17"/>
      <c r="M4" s="19"/>
      <c r="N4" s="17"/>
      <c r="O4" s="16" t="s">
        <v>8</v>
      </c>
      <c r="P4" s="17"/>
      <c r="Q4" s="17"/>
      <c r="R4" s="17"/>
      <c r="S4" s="17"/>
      <c r="T4" s="16" t="s">
        <v>9</v>
      </c>
      <c r="U4" s="20" t="s">
        <v>10</v>
      </c>
      <c r="V4" s="16" t="s">
        <v>11</v>
      </c>
    </row>
    <row r="5" s="3" customFormat="1" ht="23.1" customHeight="1" spans="1:22">
      <c r="A5" s="21"/>
      <c r="B5" s="22"/>
      <c r="C5" s="22"/>
      <c r="D5" s="23"/>
      <c r="E5" s="23"/>
      <c r="F5" s="24" t="s">
        <v>12</v>
      </c>
      <c r="G5" s="24" t="s">
        <v>13</v>
      </c>
      <c r="H5" s="25" t="s">
        <v>14</v>
      </c>
      <c r="I5" s="26" t="s">
        <v>15</v>
      </c>
      <c r="J5" s="26" t="s">
        <v>16</v>
      </c>
      <c r="K5" s="24" t="s">
        <v>12</v>
      </c>
      <c r="L5" s="24" t="s">
        <v>13</v>
      </c>
      <c r="M5" s="26" t="s">
        <v>17</v>
      </c>
      <c r="N5" s="24" t="s">
        <v>18</v>
      </c>
      <c r="O5" s="24" t="s">
        <v>12</v>
      </c>
      <c r="P5" s="24" t="s">
        <v>13</v>
      </c>
      <c r="Q5" s="24" t="s">
        <v>19</v>
      </c>
      <c r="R5" s="24" t="s">
        <v>20</v>
      </c>
      <c r="S5" s="24" t="s">
        <v>21</v>
      </c>
      <c r="T5" s="16"/>
      <c r="U5" s="20"/>
      <c r="V5" s="16"/>
    </row>
    <row r="6" s="4" customFormat="1" ht="18.95" customHeight="1" spans="1:22">
      <c r="A6" s="27">
        <v>1</v>
      </c>
      <c r="B6" s="28" t="s">
        <v>22</v>
      </c>
      <c r="C6" s="29" t="s">
        <v>23</v>
      </c>
      <c r="D6" s="30" t="s">
        <v>24</v>
      </c>
      <c r="E6" s="27">
        <v>16</v>
      </c>
      <c r="F6" s="31" t="s">
        <v>25</v>
      </c>
      <c r="G6" s="27" t="s">
        <v>26</v>
      </c>
      <c r="H6" s="27">
        <v>7.25</v>
      </c>
      <c r="I6" s="27">
        <v>0.805</v>
      </c>
      <c r="J6" s="27">
        <f t="shared" ref="J6:J13" si="0">H6*I6</f>
        <v>5.83625</v>
      </c>
      <c r="K6" s="31" t="s">
        <v>27</v>
      </c>
      <c r="L6" s="31" t="s">
        <v>28</v>
      </c>
      <c r="M6" s="31">
        <v>0.428</v>
      </c>
      <c r="N6" s="31">
        <v>0.184</v>
      </c>
      <c r="O6" s="27"/>
      <c r="P6" s="27"/>
      <c r="Q6" s="27"/>
      <c r="R6" s="27"/>
      <c r="S6" s="27"/>
      <c r="T6" s="28">
        <v>0.09</v>
      </c>
      <c r="U6" s="32">
        <v>7</v>
      </c>
      <c r="V6" s="28"/>
    </row>
    <row r="7" s="4" customFormat="1" ht="18.95" customHeight="1" spans="1:22">
      <c r="A7" s="27">
        <v>2</v>
      </c>
      <c r="B7" s="28" t="s">
        <v>29</v>
      </c>
      <c r="C7" s="29" t="s">
        <v>30</v>
      </c>
      <c r="D7" s="30" t="s">
        <v>24</v>
      </c>
      <c r="E7" s="27">
        <v>16</v>
      </c>
      <c r="F7" s="31" t="s">
        <v>25</v>
      </c>
      <c r="G7" s="27" t="s">
        <v>26</v>
      </c>
      <c r="H7" s="27">
        <v>7.75</v>
      </c>
      <c r="I7" s="27">
        <v>0.805</v>
      </c>
      <c r="J7" s="27">
        <f t="shared" si="0"/>
        <v>6.23875</v>
      </c>
      <c r="K7" s="27" t="s">
        <v>27</v>
      </c>
      <c r="L7" s="31" t="s">
        <v>28</v>
      </c>
      <c r="M7" s="27">
        <v>0.428</v>
      </c>
      <c r="N7" s="31">
        <v>0.184</v>
      </c>
      <c r="O7" s="27"/>
      <c r="P7" s="27"/>
      <c r="Q7" s="27"/>
      <c r="R7" s="27"/>
      <c r="S7" s="27"/>
      <c r="T7" s="28">
        <v>0.09</v>
      </c>
      <c r="U7" s="32">
        <v>7.45</v>
      </c>
      <c r="V7" s="28"/>
    </row>
    <row r="8" s="4" customFormat="1" ht="18.95" customHeight="1" spans="1:22">
      <c r="A8" s="27">
        <v>3</v>
      </c>
      <c r="B8" s="28" t="s">
        <v>31</v>
      </c>
      <c r="C8" s="29" t="s">
        <v>32</v>
      </c>
      <c r="D8" s="30" t="s">
        <v>24</v>
      </c>
      <c r="E8" s="27">
        <v>16</v>
      </c>
      <c r="F8" s="31" t="s">
        <v>25</v>
      </c>
      <c r="G8" s="27" t="s">
        <v>26</v>
      </c>
      <c r="H8" s="27">
        <v>7.5</v>
      </c>
      <c r="I8" s="27">
        <v>0.805</v>
      </c>
      <c r="J8" s="27">
        <f t="shared" si="0"/>
        <v>6.0375</v>
      </c>
      <c r="K8" s="27" t="s">
        <v>33</v>
      </c>
      <c r="L8" s="31" t="s">
        <v>28</v>
      </c>
      <c r="M8" s="27">
        <v>0.442</v>
      </c>
      <c r="N8" s="31">
        <v>0.184</v>
      </c>
      <c r="O8" s="27"/>
      <c r="P8" s="27"/>
      <c r="Q8" s="27"/>
      <c r="R8" s="27"/>
      <c r="S8" s="27"/>
      <c r="T8" s="28">
        <v>0.09</v>
      </c>
      <c r="U8" s="32">
        <v>7.25</v>
      </c>
      <c r="V8" s="28"/>
    </row>
    <row r="9" s="4" customFormat="1" ht="18.95" customHeight="1" spans="1:22">
      <c r="A9" s="27">
        <v>4</v>
      </c>
      <c r="B9" s="28" t="s">
        <v>34</v>
      </c>
      <c r="C9" s="29" t="s">
        <v>35</v>
      </c>
      <c r="D9" s="30" t="s">
        <v>24</v>
      </c>
      <c r="E9" s="27">
        <v>16</v>
      </c>
      <c r="F9" s="31" t="s">
        <v>25</v>
      </c>
      <c r="G9" s="27" t="s">
        <v>26</v>
      </c>
      <c r="H9" s="27">
        <v>8.5</v>
      </c>
      <c r="I9" s="27">
        <v>0.805</v>
      </c>
      <c r="J9" s="27">
        <f t="shared" si="0"/>
        <v>6.8425</v>
      </c>
      <c r="K9" s="27" t="s">
        <v>27</v>
      </c>
      <c r="L9" s="31" t="s">
        <v>28</v>
      </c>
      <c r="M9" s="27">
        <v>0.428</v>
      </c>
      <c r="N9" s="31">
        <v>0.184</v>
      </c>
      <c r="O9" s="27"/>
      <c r="P9" s="27"/>
      <c r="Q9" s="27"/>
      <c r="R9" s="27"/>
      <c r="S9" s="27"/>
      <c r="T9" s="28">
        <v>0.09</v>
      </c>
      <c r="U9" s="32">
        <v>8.1</v>
      </c>
      <c r="V9" s="28"/>
    </row>
    <row r="10" s="4" customFormat="1" ht="18.95" customHeight="1" spans="1:22">
      <c r="A10" s="27">
        <v>5</v>
      </c>
      <c r="B10" s="28" t="s">
        <v>36</v>
      </c>
      <c r="C10" s="29" t="s">
        <v>37</v>
      </c>
      <c r="D10" s="30" t="s">
        <v>24</v>
      </c>
      <c r="E10" s="27">
        <v>16</v>
      </c>
      <c r="F10" s="31" t="s">
        <v>25</v>
      </c>
      <c r="G10" s="27" t="s">
        <v>26</v>
      </c>
      <c r="H10" s="27">
        <v>8</v>
      </c>
      <c r="I10" s="27">
        <v>0.805</v>
      </c>
      <c r="J10" s="27">
        <f t="shared" si="0"/>
        <v>6.44</v>
      </c>
      <c r="K10" s="27" t="s">
        <v>27</v>
      </c>
      <c r="L10" s="31" t="s">
        <v>28</v>
      </c>
      <c r="M10" s="27">
        <v>0.428</v>
      </c>
      <c r="N10" s="31">
        <v>0.184</v>
      </c>
      <c r="O10" s="27"/>
      <c r="P10" s="27"/>
      <c r="Q10" s="27"/>
      <c r="R10" s="27"/>
      <c r="S10" s="27"/>
      <c r="T10" s="28">
        <v>0.09</v>
      </c>
      <c r="U10" s="32">
        <v>7.7</v>
      </c>
      <c r="V10" s="28"/>
    </row>
    <row r="11" s="4" customFormat="1" ht="18.95" customHeight="1" spans="1:22">
      <c r="A11" s="27">
        <v>6</v>
      </c>
      <c r="B11" s="28" t="s">
        <v>38</v>
      </c>
      <c r="C11" s="29" t="s">
        <v>39</v>
      </c>
      <c r="D11" s="30" t="s">
        <v>24</v>
      </c>
      <c r="E11" s="27">
        <v>16</v>
      </c>
      <c r="F11" s="31" t="s">
        <v>25</v>
      </c>
      <c r="G11" s="27" t="s">
        <v>26</v>
      </c>
      <c r="H11" s="27">
        <v>8.5</v>
      </c>
      <c r="I11" s="27">
        <v>0.805</v>
      </c>
      <c r="J11" s="27">
        <f t="shared" si="0"/>
        <v>6.8425</v>
      </c>
      <c r="K11" s="27" t="s">
        <v>27</v>
      </c>
      <c r="L11" s="31" t="s">
        <v>28</v>
      </c>
      <c r="M11" s="27">
        <v>0.428</v>
      </c>
      <c r="N11" s="31">
        <v>0.184</v>
      </c>
      <c r="O11" s="27"/>
      <c r="P11" s="27"/>
      <c r="Q11" s="27"/>
      <c r="R11" s="27"/>
      <c r="S11" s="27"/>
      <c r="T11" s="28">
        <v>0.09</v>
      </c>
      <c r="U11" s="32">
        <v>8.1</v>
      </c>
      <c r="V11" s="28"/>
    </row>
    <row r="12" s="4" customFormat="1" ht="18.95" customHeight="1" spans="1:22">
      <c r="A12" s="27">
        <v>7</v>
      </c>
      <c r="B12" s="28" t="s">
        <v>40</v>
      </c>
      <c r="C12" s="29" t="s">
        <v>41</v>
      </c>
      <c r="D12" s="30" t="s">
        <v>24</v>
      </c>
      <c r="E12" s="27">
        <v>16</v>
      </c>
      <c r="F12" s="31" t="s">
        <v>25</v>
      </c>
      <c r="G12" s="27" t="s">
        <v>26</v>
      </c>
      <c r="H12" s="27">
        <v>7.25</v>
      </c>
      <c r="I12" s="27">
        <v>0.805</v>
      </c>
      <c r="J12" s="27">
        <f t="shared" si="0"/>
        <v>5.83625</v>
      </c>
      <c r="K12" s="27" t="s">
        <v>27</v>
      </c>
      <c r="L12" s="31" t="s">
        <v>28</v>
      </c>
      <c r="M12" s="27">
        <v>0.428</v>
      </c>
      <c r="N12" s="31">
        <v>0.184</v>
      </c>
      <c r="O12" s="27"/>
      <c r="P12" s="27"/>
      <c r="Q12" s="27"/>
      <c r="R12" s="27"/>
      <c r="S12" s="27"/>
      <c r="T12" s="28">
        <v>0.09</v>
      </c>
      <c r="U12" s="32">
        <v>7</v>
      </c>
      <c r="V12" s="28"/>
    </row>
    <row r="13" s="4" customFormat="1" ht="18.95" customHeight="1" spans="1:22">
      <c r="A13" s="27">
        <v>8</v>
      </c>
      <c r="B13" s="28" t="s">
        <v>42</v>
      </c>
      <c r="C13" s="29" t="s">
        <v>43</v>
      </c>
      <c r="D13" s="30" t="s">
        <v>24</v>
      </c>
      <c r="E13" s="27">
        <v>16</v>
      </c>
      <c r="F13" s="31" t="s">
        <v>25</v>
      </c>
      <c r="G13" s="27" t="s">
        <v>26</v>
      </c>
      <c r="H13" s="27">
        <v>6.5</v>
      </c>
      <c r="I13" s="27">
        <v>0.805</v>
      </c>
      <c r="J13" s="27">
        <f t="shared" si="0"/>
        <v>5.2325</v>
      </c>
      <c r="K13" s="27" t="s">
        <v>33</v>
      </c>
      <c r="L13" s="31" t="s">
        <v>28</v>
      </c>
      <c r="M13" s="27">
        <v>0.442</v>
      </c>
      <c r="N13" s="31">
        <v>0.184</v>
      </c>
      <c r="O13" s="27"/>
      <c r="P13" s="27"/>
      <c r="Q13" s="27"/>
      <c r="R13" s="27"/>
      <c r="S13" s="27"/>
      <c r="T13" s="28">
        <v>0.09</v>
      </c>
      <c r="U13" s="32">
        <v>6.4</v>
      </c>
      <c r="V13" s="28"/>
    </row>
    <row r="14" s="4" customFormat="1" ht="18.95" customHeight="1" spans="1:22">
      <c r="A14" s="27">
        <v>9</v>
      </c>
      <c r="B14" s="28" t="s">
        <v>44</v>
      </c>
      <c r="C14" s="29" t="s">
        <v>45</v>
      </c>
      <c r="D14" s="30" t="s">
        <v>24</v>
      </c>
      <c r="E14" s="27">
        <v>16</v>
      </c>
      <c r="F14" s="31" t="s">
        <v>25</v>
      </c>
      <c r="G14" s="27" t="s">
        <v>26</v>
      </c>
      <c r="H14" s="27">
        <v>7</v>
      </c>
      <c r="I14" s="27">
        <v>0.805</v>
      </c>
      <c r="J14" s="27">
        <f>I14*H14</f>
        <v>5.635</v>
      </c>
      <c r="K14" s="27" t="s">
        <v>27</v>
      </c>
      <c r="L14" s="31" t="s">
        <v>28</v>
      </c>
      <c r="M14" s="27">
        <v>0.428</v>
      </c>
      <c r="N14" s="31">
        <v>0.184</v>
      </c>
      <c r="O14" s="27"/>
      <c r="P14" s="27"/>
      <c r="Q14" s="27"/>
      <c r="R14" s="27"/>
      <c r="S14" s="27"/>
      <c r="T14" s="28">
        <v>0.09</v>
      </c>
      <c r="U14" s="32">
        <v>6.8</v>
      </c>
      <c r="V14" s="28"/>
    </row>
    <row r="15" s="4" customFormat="1" ht="18.95" customHeight="1" spans="1:22">
      <c r="A15" s="27">
        <v>10</v>
      </c>
      <c r="B15" s="28" t="s">
        <v>46</v>
      </c>
      <c r="C15" s="29" t="s">
        <v>47</v>
      </c>
      <c r="D15" s="30" t="s">
        <v>24</v>
      </c>
      <c r="E15" s="27">
        <v>16</v>
      </c>
      <c r="F15" s="31" t="s">
        <v>25</v>
      </c>
      <c r="G15" s="27" t="s">
        <v>26</v>
      </c>
      <c r="H15" s="27">
        <v>7.75</v>
      </c>
      <c r="I15" s="27">
        <v>0.805</v>
      </c>
      <c r="J15" s="27">
        <f t="shared" ref="J15:J23" si="1">H15*I15</f>
        <v>6.23875</v>
      </c>
      <c r="K15" s="27" t="s">
        <v>33</v>
      </c>
      <c r="L15" s="31" t="s">
        <v>28</v>
      </c>
      <c r="M15" s="27">
        <v>0.442</v>
      </c>
      <c r="N15" s="31">
        <v>0.184</v>
      </c>
      <c r="O15" s="27"/>
      <c r="P15" s="27"/>
      <c r="Q15" s="27"/>
      <c r="R15" s="27"/>
      <c r="S15" s="27"/>
      <c r="T15" s="28">
        <v>0.09</v>
      </c>
      <c r="U15" s="32">
        <v>7.5</v>
      </c>
      <c r="V15" s="28"/>
    </row>
    <row r="16" s="4" customFormat="1" ht="18.95" customHeight="1" spans="1:22">
      <c r="A16" s="27">
        <v>11</v>
      </c>
      <c r="B16" s="28" t="s">
        <v>48</v>
      </c>
      <c r="C16" s="29" t="s">
        <v>49</v>
      </c>
      <c r="D16" s="30" t="s">
        <v>24</v>
      </c>
      <c r="E16" s="27">
        <v>16</v>
      </c>
      <c r="F16" s="31" t="s">
        <v>25</v>
      </c>
      <c r="G16" s="27" t="s">
        <v>26</v>
      </c>
      <c r="H16" s="27">
        <v>7.75</v>
      </c>
      <c r="I16" s="27">
        <v>0.805</v>
      </c>
      <c r="J16" s="27">
        <f t="shared" si="1"/>
        <v>6.23875</v>
      </c>
      <c r="K16" s="27" t="s">
        <v>27</v>
      </c>
      <c r="L16" s="31" t="s">
        <v>28</v>
      </c>
      <c r="M16" s="27">
        <v>0.428</v>
      </c>
      <c r="N16" s="31">
        <v>0.184</v>
      </c>
      <c r="O16" s="27"/>
      <c r="P16" s="27"/>
      <c r="Q16" s="27"/>
      <c r="R16" s="27"/>
      <c r="S16" s="27"/>
      <c r="T16" s="28">
        <v>0.09</v>
      </c>
      <c r="U16" s="32">
        <v>7.45</v>
      </c>
      <c r="V16" s="28"/>
    </row>
    <row r="17" s="4" customFormat="1" ht="18.95" customHeight="1" spans="1:22">
      <c r="A17" s="27">
        <v>12</v>
      </c>
      <c r="B17" s="28" t="s">
        <v>50</v>
      </c>
      <c r="C17" s="29" t="s">
        <v>51</v>
      </c>
      <c r="D17" s="30" t="s">
        <v>24</v>
      </c>
      <c r="E17" s="27">
        <v>16</v>
      </c>
      <c r="F17" s="31" t="s">
        <v>25</v>
      </c>
      <c r="G17" s="27" t="s">
        <v>26</v>
      </c>
      <c r="H17" s="27">
        <v>7.75</v>
      </c>
      <c r="I17" s="27">
        <v>0.805</v>
      </c>
      <c r="J17" s="27">
        <f t="shared" si="1"/>
        <v>6.23875</v>
      </c>
      <c r="K17" s="27" t="s">
        <v>27</v>
      </c>
      <c r="L17" s="31" t="s">
        <v>28</v>
      </c>
      <c r="M17" s="27">
        <v>0.428</v>
      </c>
      <c r="N17" s="31">
        <v>0.184</v>
      </c>
      <c r="O17" s="27"/>
      <c r="P17" s="27"/>
      <c r="Q17" s="27"/>
      <c r="R17" s="27"/>
      <c r="S17" s="27"/>
      <c r="T17" s="28">
        <v>0.09</v>
      </c>
      <c r="U17" s="32">
        <v>7.45</v>
      </c>
      <c r="V17" s="28"/>
    </row>
    <row r="18" s="4" customFormat="1" ht="18.95" customHeight="1" spans="1:22">
      <c r="A18" s="27">
        <v>13</v>
      </c>
      <c r="B18" s="28" t="s">
        <v>52</v>
      </c>
      <c r="C18" s="29" t="s">
        <v>53</v>
      </c>
      <c r="D18" s="30" t="s">
        <v>24</v>
      </c>
      <c r="E18" s="27">
        <v>16</v>
      </c>
      <c r="F18" s="31" t="s">
        <v>25</v>
      </c>
      <c r="G18" s="27" t="s">
        <v>26</v>
      </c>
      <c r="H18" s="27">
        <v>4.25</v>
      </c>
      <c r="I18" s="27">
        <v>0.805</v>
      </c>
      <c r="J18" s="27">
        <f t="shared" si="1"/>
        <v>3.42125</v>
      </c>
      <c r="K18" s="27" t="s">
        <v>27</v>
      </c>
      <c r="L18" s="31" t="s">
        <v>28</v>
      </c>
      <c r="M18" s="27">
        <v>0.428</v>
      </c>
      <c r="N18" s="31">
        <v>0.184</v>
      </c>
      <c r="O18" s="27"/>
      <c r="P18" s="27"/>
      <c r="Q18" s="27"/>
      <c r="R18" s="27"/>
      <c r="S18" s="27"/>
      <c r="T18" s="28">
        <v>0.09</v>
      </c>
      <c r="U18" s="32">
        <v>4.4</v>
      </c>
      <c r="V18" s="28"/>
    </row>
    <row r="19" s="4" customFormat="1" ht="18.95" customHeight="1" spans="1:22">
      <c r="A19" s="27">
        <v>14</v>
      </c>
      <c r="B19" s="28" t="s">
        <v>54</v>
      </c>
      <c r="C19" s="29" t="s">
        <v>55</v>
      </c>
      <c r="D19" s="30" t="s">
        <v>24</v>
      </c>
      <c r="E19" s="27">
        <v>16</v>
      </c>
      <c r="F19" s="31" t="s">
        <v>25</v>
      </c>
      <c r="G19" s="27" t="s">
        <v>26</v>
      </c>
      <c r="H19" s="27">
        <v>4.5</v>
      </c>
      <c r="I19" s="27">
        <v>0.805</v>
      </c>
      <c r="J19" s="27">
        <f t="shared" si="1"/>
        <v>3.6225</v>
      </c>
      <c r="K19" s="27" t="s">
        <v>27</v>
      </c>
      <c r="L19" s="31" t="s">
        <v>28</v>
      </c>
      <c r="M19" s="27">
        <v>0.428</v>
      </c>
      <c r="N19" s="31">
        <v>0.184</v>
      </c>
      <c r="O19" s="27"/>
      <c r="P19" s="27"/>
      <c r="Q19" s="27"/>
      <c r="R19" s="27"/>
      <c r="S19" s="27"/>
      <c r="T19" s="28">
        <v>0.09</v>
      </c>
      <c r="U19" s="32">
        <v>4.6</v>
      </c>
      <c r="V19" s="28"/>
    </row>
    <row r="20" s="4" customFormat="1" ht="18.95" customHeight="1" spans="1:22">
      <c r="A20" s="27">
        <v>15</v>
      </c>
      <c r="B20" s="28" t="s">
        <v>56</v>
      </c>
      <c r="C20" s="29" t="s">
        <v>57</v>
      </c>
      <c r="D20" s="30" t="s">
        <v>24</v>
      </c>
      <c r="E20" s="27">
        <v>16</v>
      </c>
      <c r="F20" s="31" t="s">
        <v>25</v>
      </c>
      <c r="G20" s="27" t="s">
        <v>26</v>
      </c>
      <c r="H20" s="27">
        <v>5.75</v>
      </c>
      <c r="I20" s="27">
        <v>0.805</v>
      </c>
      <c r="J20" s="27">
        <f t="shared" si="1"/>
        <v>4.62875</v>
      </c>
      <c r="K20" s="27" t="s">
        <v>33</v>
      </c>
      <c r="L20" s="31" t="s">
        <v>28</v>
      </c>
      <c r="M20" s="27">
        <v>0.442</v>
      </c>
      <c r="N20" s="31">
        <v>0.184</v>
      </c>
      <c r="O20" s="27"/>
      <c r="P20" s="27"/>
      <c r="Q20" s="27"/>
      <c r="R20" s="27"/>
      <c r="S20" s="27"/>
      <c r="T20" s="28">
        <v>0.09</v>
      </c>
      <c r="U20" s="32">
        <v>5.7</v>
      </c>
      <c r="V20" s="28"/>
    </row>
    <row r="21" s="4" customFormat="1" ht="18.95" customHeight="1" spans="1:22">
      <c r="A21" s="27">
        <v>16</v>
      </c>
      <c r="B21" s="28" t="s">
        <v>58</v>
      </c>
      <c r="C21" s="29" t="s">
        <v>59</v>
      </c>
      <c r="D21" s="30" t="s">
        <v>24</v>
      </c>
      <c r="E21" s="27">
        <v>16</v>
      </c>
      <c r="F21" s="31" t="s">
        <v>25</v>
      </c>
      <c r="G21" s="27" t="s">
        <v>26</v>
      </c>
      <c r="H21" s="27">
        <v>5.75</v>
      </c>
      <c r="I21" s="27">
        <v>0.805</v>
      </c>
      <c r="J21" s="27">
        <f t="shared" si="1"/>
        <v>4.62875</v>
      </c>
      <c r="K21" s="27" t="s">
        <v>27</v>
      </c>
      <c r="L21" s="31" t="s">
        <v>28</v>
      </c>
      <c r="M21" s="27">
        <v>0.428</v>
      </c>
      <c r="N21" s="31">
        <v>0.184</v>
      </c>
      <c r="O21" s="27"/>
      <c r="P21" s="27"/>
      <c r="Q21" s="27"/>
      <c r="R21" s="27"/>
      <c r="S21" s="27"/>
      <c r="T21" s="28">
        <v>0.09</v>
      </c>
      <c r="U21" s="32">
        <v>5.7</v>
      </c>
      <c r="V21" s="28"/>
    </row>
    <row r="22" s="4" customFormat="1" ht="18.95" customHeight="1" spans="1:22">
      <c r="A22" s="27">
        <v>17</v>
      </c>
      <c r="B22" s="28" t="s">
        <v>60</v>
      </c>
      <c r="C22" s="29" t="s">
        <v>61</v>
      </c>
      <c r="D22" s="30" t="s">
        <v>24</v>
      </c>
      <c r="E22" s="27">
        <v>16</v>
      </c>
      <c r="F22" s="31" t="s">
        <v>25</v>
      </c>
      <c r="G22" s="27" t="s">
        <v>26</v>
      </c>
      <c r="H22" s="27">
        <v>5</v>
      </c>
      <c r="I22" s="27">
        <v>0.805</v>
      </c>
      <c r="J22" s="27">
        <f t="shared" si="1"/>
        <v>4.025</v>
      </c>
      <c r="K22" s="27" t="s">
        <v>27</v>
      </c>
      <c r="L22" s="31" t="s">
        <v>28</v>
      </c>
      <c r="M22" s="27">
        <v>0.428</v>
      </c>
      <c r="N22" s="31">
        <v>0.184</v>
      </c>
      <c r="O22" s="27"/>
      <c r="P22" s="27"/>
      <c r="Q22" s="27"/>
      <c r="R22" s="27"/>
      <c r="S22" s="27"/>
      <c r="T22" s="28">
        <v>0.09</v>
      </c>
      <c r="U22" s="32">
        <v>5.05</v>
      </c>
      <c r="V22" s="28"/>
    </row>
    <row r="23" s="4" customFormat="1" ht="18.95" customHeight="1" spans="1:22">
      <c r="A23" s="27">
        <v>18</v>
      </c>
      <c r="B23" s="28" t="s">
        <v>62</v>
      </c>
      <c r="C23" s="29" t="s">
        <v>63</v>
      </c>
      <c r="D23" s="30" t="s">
        <v>24</v>
      </c>
      <c r="E23" s="27">
        <v>16</v>
      </c>
      <c r="F23" s="31" t="s">
        <v>25</v>
      </c>
      <c r="G23" s="27" t="s">
        <v>26</v>
      </c>
      <c r="H23" s="27">
        <v>4.25</v>
      </c>
      <c r="I23" s="27">
        <v>0.805</v>
      </c>
      <c r="J23" s="27">
        <f t="shared" si="1"/>
        <v>3.42125</v>
      </c>
      <c r="K23" s="27" t="s">
        <v>33</v>
      </c>
      <c r="L23" s="31" t="s">
        <v>28</v>
      </c>
      <c r="M23" s="27">
        <v>0.442</v>
      </c>
      <c r="N23" s="31">
        <v>0.184</v>
      </c>
      <c r="O23" s="27"/>
      <c r="P23" s="27"/>
      <c r="Q23" s="27"/>
      <c r="R23" s="27"/>
      <c r="S23" s="27"/>
      <c r="T23" s="28">
        <v>0.09</v>
      </c>
      <c r="U23" s="32">
        <v>4.4</v>
      </c>
      <c r="V23" s="28"/>
    </row>
    <row r="24" s="4" customFormat="1" ht="18.95" customHeight="1" spans="1:22">
      <c r="A24" s="27">
        <v>19</v>
      </c>
      <c r="B24" s="28" t="s">
        <v>64</v>
      </c>
      <c r="C24" s="29" t="s">
        <v>65</v>
      </c>
      <c r="D24" s="30" t="s">
        <v>24</v>
      </c>
      <c r="E24" s="27">
        <v>16</v>
      </c>
      <c r="F24" s="31" t="s">
        <v>25</v>
      </c>
      <c r="G24" s="27" t="s">
        <v>66</v>
      </c>
      <c r="H24" s="27">
        <v>3</v>
      </c>
      <c r="I24" s="27">
        <v>1.297</v>
      </c>
      <c r="J24" s="27">
        <f t="shared" ref="J24:J29" si="2">H24*I24*1.14</f>
        <v>4.43574</v>
      </c>
      <c r="K24" s="27" t="s">
        <v>33</v>
      </c>
      <c r="L24" s="31" t="s">
        <v>28</v>
      </c>
      <c r="M24" s="27">
        <f t="shared" ref="M24:M29" si="3">0.442*1.2</f>
        <v>0.5304</v>
      </c>
      <c r="N24" s="31">
        <f t="shared" ref="N24:N29" si="4">0.184*1.2</f>
        <v>0.2208</v>
      </c>
      <c r="O24" s="27"/>
      <c r="P24" s="27"/>
      <c r="Q24" s="27"/>
      <c r="R24" s="27"/>
      <c r="S24" s="27"/>
      <c r="T24" s="28">
        <v>0.09</v>
      </c>
      <c r="U24" s="32">
        <v>5.65</v>
      </c>
      <c r="V24" s="28"/>
    </row>
    <row r="25" s="4" customFormat="1" ht="18.95" customHeight="1" spans="1:22">
      <c r="A25" s="27">
        <v>20</v>
      </c>
      <c r="B25" s="28" t="s">
        <v>67</v>
      </c>
      <c r="C25" s="29" t="s">
        <v>68</v>
      </c>
      <c r="D25" s="30" t="s">
        <v>24</v>
      </c>
      <c r="E25" s="27">
        <v>16</v>
      </c>
      <c r="F25" s="31" t="s">
        <v>25</v>
      </c>
      <c r="G25" s="27" t="s">
        <v>66</v>
      </c>
      <c r="H25" s="27">
        <v>3</v>
      </c>
      <c r="I25" s="27">
        <v>1.297</v>
      </c>
      <c r="J25" s="27">
        <f t="shared" si="2"/>
        <v>4.43574</v>
      </c>
      <c r="K25" s="27" t="s">
        <v>33</v>
      </c>
      <c r="L25" s="31" t="s">
        <v>28</v>
      </c>
      <c r="M25" s="27">
        <f t="shared" si="3"/>
        <v>0.5304</v>
      </c>
      <c r="N25" s="31">
        <f t="shared" si="4"/>
        <v>0.2208</v>
      </c>
      <c r="O25" s="27"/>
      <c r="P25" s="27"/>
      <c r="Q25" s="27"/>
      <c r="R25" s="27"/>
      <c r="S25" s="27"/>
      <c r="T25" s="28">
        <v>0.09</v>
      </c>
      <c r="U25" s="32">
        <v>5.65</v>
      </c>
      <c r="V25" s="28"/>
    </row>
    <row r="26" s="4" customFormat="1" ht="18.95" customHeight="1" spans="1:22">
      <c r="A26" s="27">
        <v>21</v>
      </c>
      <c r="B26" s="28" t="s">
        <v>69</v>
      </c>
      <c r="C26" s="29" t="s">
        <v>70</v>
      </c>
      <c r="D26" s="30" t="s">
        <v>24</v>
      </c>
      <c r="E26" s="27">
        <v>16</v>
      </c>
      <c r="F26" s="31" t="s">
        <v>25</v>
      </c>
      <c r="G26" s="27" t="s">
        <v>66</v>
      </c>
      <c r="H26" s="27">
        <v>3</v>
      </c>
      <c r="I26" s="27">
        <v>1.297</v>
      </c>
      <c r="J26" s="27">
        <f t="shared" si="2"/>
        <v>4.43574</v>
      </c>
      <c r="K26" s="27" t="s">
        <v>33</v>
      </c>
      <c r="L26" s="31" t="s">
        <v>28</v>
      </c>
      <c r="M26" s="27">
        <f t="shared" si="3"/>
        <v>0.5304</v>
      </c>
      <c r="N26" s="31">
        <f t="shared" si="4"/>
        <v>0.2208</v>
      </c>
      <c r="O26" s="27"/>
      <c r="P26" s="27"/>
      <c r="Q26" s="27"/>
      <c r="R26" s="27"/>
      <c r="S26" s="27"/>
      <c r="T26" s="28">
        <v>0.09</v>
      </c>
      <c r="U26" s="32">
        <v>5.65</v>
      </c>
      <c r="V26" s="28"/>
    </row>
    <row r="27" s="4" customFormat="1" ht="18.95" customHeight="1" spans="1:22">
      <c r="A27" s="27">
        <v>22</v>
      </c>
      <c r="B27" s="28" t="s">
        <v>71</v>
      </c>
      <c r="C27" s="29" t="s">
        <v>72</v>
      </c>
      <c r="D27" s="30" t="s">
        <v>24</v>
      </c>
      <c r="E27" s="27">
        <v>16</v>
      </c>
      <c r="F27" s="31" t="s">
        <v>25</v>
      </c>
      <c r="G27" s="27" t="s">
        <v>66</v>
      </c>
      <c r="H27" s="27">
        <v>3</v>
      </c>
      <c r="I27" s="27">
        <v>1.297</v>
      </c>
      <c r="J27" s="27">
        <f t="shared" si="2"/>
        <v>4.43574</v>
      </c>
      <c r="K27" s="27" t="s">
        <v>33</v>
      </c>
      <c r="L27" s="31" t="s">
        <v>28</v>
      </c>
      <c r="M27" s="27">
        <f t="shared" si="3"/>
        <v>0.5304</v>
      </c>
      <c r="N27" s="31">
        <f t="shared" si="4"/>
        <v>0.2208</v>
      </c>
      <c r="O27" s="27"/>
      <c r="P27" s="27"/>
      <c r="Q27" s="27"/>
      <c r="R27" s="27"/>
      <c r="S27" s="27"/>
      <c r="T27" s="28">
        <v>0.09</v>
      </c>
      <c r="U27" s="32">
        <v>5.65</v>
      </c>
      <c r="V27" s="28"/>
    </row>
    <row r="28" s="4" customFormat="1" ht="18.95" customHeight="1" spans="1:22">
      <c r="A28" s="27">
        <v>23</v>
      </c>
      <c r="B28" s="28" t="s">
        <v>73</v>
      </c>
      <c r="C28" s="29" t="s">
        <v>74</v>
      </c>
      <c r="D28" s="30" t="s">
        <v>24</v>
      </c>
      <c r="E28" s="27">
        <v>16</v>
      </c>
      <c r="F28" s="31" t="s">
        <v>25</v>
      </c>
      <c r="G28" s="27" t="s">
        <v>66</v>
      </c>
      <c r="H28" s="27">
        <v>4.25</v>
      </c>
      <c r="I28" s="27">
        <v>1.297</v>
      </c>
      <c r="J28" s="27">
        <f t="shared" si="2"/>
        <v>6.283965</v>
      </c>
      <c r="K28" s="27" t="s">
        <v>33</v>
      </c>
      <c r="L28" s="31" t="s">
        <v>28</v>
      </c>
      <c r="M28" s="27">
        <f t="shared" si="3"/>
        <v>0.5304</v>
      </c>
      <c r="N28" s="31">
        <f t="shared" si="4"/>
        <v>0.2208</v>
      </c>
      <c r="O28" s="27"/>
      <c r="P28" s="27"/>
      <c r="Q28" s="27"/>
      <c r="R28" s="27"/>
      <c r="S28" s="27"/>
      <c r="T28" s="28">
        <v>0.09</v>
      </c>
      <c r="U28" s="32">
        <v>7.65</v>
      </c>
      <c r="V28" s="28"/>
    </row>
    <row r="29" s="4" customFormat="1" ht="18.95" customHeight="1" spans="1:22">
      <c r="A29" s="27">
        <v>24</v>
      </c>
      <c r="B29" s="28" t="s">
        <v>75</v>
      </c>
      <c r="C29" s="29" t="s">
        <v>76</v>
      </c>
      <c r="D29" s="30" t="s">
        <v>24</v>
      </c>
      <c r="E29" s="27">
        <v>16</v>
      </c>
      <c r="F29" s="31" t="s">
        <v>25</v>
      </c>
      <c r="G29" s="27" t="s">
        <v>66</v>
      </c>
      <c r="H29" s="27">
        <v>3.75</v>
      </c>
      <c r="I29" s="27">
        <v>1.297</v>
      </c>
      <c r="J29" s="27">
        <f t="shared" si="2"/>
        <v>5.544675</v>
      </c>
      <c r="K29" s="27" t="s">
        <v>33</v>
      </c>
      <c r="L29" s="31" t="s">
        <v>28</v>
      </c>
      <c r="M29" s="27">
        <f t="shared" si="3"/>
        <v>0.5304</v>
      </c>
      <c r="N29" s="31">
        <f t="shared" si="4"/>
        <v>0.2208</v>
      </c>
      <c r="O29" s="27"/>
      <c r="P29" s="27"/>
      <c r="Q29" s="27"/>
      <c r="R29" s="27"/>
      <c r="S29" s="27"/>
      <c r="T29" s="28">
        <v>0.9</v>
      </c>
      <c r="U29" s="32">
        <v>6.85</v>
      </c>
      <c r="V29" s="28"/>
    </row>
    <row r="30" s="4" customFormat="1" ht="18.95" customHeight="1" spans="1:22">
      <c r="A30" s="27">
        <v>25</v>
      </c>
      <c r="B30" s="28" t="s">
        <v>77</v>
      </c>
      <c r="C30" s="29" t="s">
        <v>78</v>
      </c>
      <c r="D30" s="30" t="s">
        <v>24</v>
      </c>
      <c r="E30" s="27">
        <v>16</v>
      </c>
      <c r="F30" s="31" t="s">
        <v>25</v>
      </c>
      <c r="G30" s="27" t="s">
        <v>26</v>
      </c>
      <c r="H30" s="27">
        <v>10.25</v>
      </c>
      <c r="I30" s="27">
        <v>0.805</v>
      </c>
      <c r="J30" s="27">
        <f t="shared" ref="J30:J34" si="5">H30*I30</f>
        <v>8.25125</v>
      </c>
      <c r="K30" s="27" t="s">
        <v>27</v>
      </c>
      <c r="L30" s="31" t="s">
        <v>28</v>
      </c>
      <c r="M30" s="27">
        <v>0.428</v>
      </c>
      <c r="N30" s="31">
        <v>0.184</v>
      </c>
      <c r="O30" s="27"/>
      <c r="P30" s="27"/>
      <c r="Q30" s="27"/>
      <c r="R30" s="27"/>
      <c r="S30" s="27"/>
      <c r="T30" s="28">
        <v>0.09</v>
      </c>
      <c r="U30" s="32">
        <v>9.65</v>
      </c>
      <c r="V30" s="28"/>
    </row>
    <row r="31" s="4" customFormat="1" ht="18.95" customHeight="1" spans="1:22">
      <c r="A31" s="27">
        <v>26</v>
      </c>
      <c r="B31" s="28" t="s">
        <v>79</v>
      </c>
      <c r="C31" s="29" t="s">
        <v>80</v>
      </c>
      <c r="D31" s="30" t="s">
        <v>24</v>
      </c>
      <c r="E31" s="27">
        <v>16</v>
      </c>
      <c r="F31" s="31" t="s">
        <v>25</v>
      </c>
      <c r="G31" s="27" t="s">
        <v>26</v>
      </c>
      <c r="H31" s="27">
        <v>10.75</v>
      </c>
      <c r="I31" s="27">
        <v>0.805</v>
      </c>
      <c r="J31" s="27">
        <f t="shared" si="5"/>
        <v>8.65375</v>
      </c>
      <c r="K31" s="27" t="s">
        <v>27</v>
      </c>
      <c r="L31" s="31" t="s">
        <v>28</v>
      </c>
      <c r="M31" s="27">
        <v>0.428</v>
      </c>
      <c r="N31" s="31">
        <v>0.184</v>
      </c>
      <c r="O31" s="27"/>
      <c r="P31" s="27"/>
      <c r="Q31" s="27"/>
      <c r="R31" s="27"/>
      <c r="S31" s="27"/>
      <c r="T31" s="28">
        <v>0.09</v>
      </c>
      <c r="U31" s="32">
        <v>10.1</v>
      </c>
      <c r="V31" s="28"/>
    </row>
    <row r="32" s="4" customFormat="1" ht="18.95" customHeight="1" spans="1:22">
      <c r="A32" s="27">
        <v>27</v>
      </c>
      <c r="B32" s="28" t="s">
        <v>81</v>
      </c>
      <c r="C32" s="29" t="s">
        <v>82</v>
      </c>
      <c r="D32" s="30" t="s">
        <v>24</v>
      </c>
      <c r="E32" s="27">
        <v>16</v>
      </c>
      <c r="F32" s="31" t="s">
        <v>25</v>
      </c>
      <c r="G32" s="27" t="s">
        <v>26</v>
      </c>
      <c r="H32" s="27">
        <v>10.5</v>
      </c>
      <c r="I32" s="27">
        <v>0.805</v>
      </c>
      <c r="J32" s="27">
        <f t="shared" si="5"/>
        <v>8.4525</v>
      </c>
      <c r="K32" s="27" t="s">
        <v>27</v>
      </c>
      <c r="L32" s="31" t="s">
        <v>28</v>
      </c>
      <c r="M32" s="27">
        <v>0.428</v>
      </c>
      <c r="N32" s="31">
        <v>0.184</v>
      </c>
      <c r="O32" s="27"/>
      <c r="P32" s="27"/>
      <c r="Q32" s="27"/>
      <c r="R32" s="27"/>
      <c r="S32" s="27"/>
      <c r="T32" s="28">
        <v>0.09</v>
      </c>
      <c r="U32" s="32">
        <v>9.9</v>
      </c>
      <c r="V32" s="28"/>
    </row>
    <row r="33" s="4" customFormat="1" ht="18.95" customHeight="1" spans="1:22">
      <c r="A33" s="27">
        <v>28</v>
      </c>
      <c r="B33" s="28" t="s">
        <v>83</v>
      </c>
      <c r="C33" s="29" t="s">
        <v>84</v>
      </c>
      <c r="D33" s="30" t="s">
        <v>24</v>
      </c>
      <c r="E33" s="27">
        <v>16</v>
      </c>
      <c r="F33" s="31" t="s">
        <v>25</v>
      </c>
      <c r="G33" s="27" t="s">
        <v>26</v>
      </c>
      <c r="H33" s="27">
        <v>12.5</v>
      </c>
      <c r="I33" s="27">
        <v>0.805</v>
      </c>
      <c r="J33" s="27">
        <f t="shared" si="5"/>
        <v>10.0625</v>
      </c>
      <c r="K33" s="27" t="s">
        <v>27</v>
      </c>
      <c r="L33" s="31" t="s">
        <v>28</v>
      </c>
      <c r="M33" s="27">
        <v>0.428</v>
      </c>
      <c r="N33" s="31">
        <v>0.184</v>
      </c>
      <c r="O33" s="27"/>
      <c r="P33" s="27"/>
      <c r="Q33" s="27"/>
      <c r="R33" s="27"/>
      <c r="S33" s="27"/>
      <c r="T33" s="28">
        <v>0.09</v>
      </c>
      <c r="U33" s="32">
        <v>11.65</v>
      </c>
      <c r="V33" s="28"/>
    </row>
    <row r="34" s="4" customFormat="1" ht="18.95" customHeight="1" spans="1:22">
      <c r="A34" s="27">
        <v>29</v>
      </c>
      <c r="B34" s="28" t="s">
        <v>85</v>
      </c>
      <c r="C34" s="29" t="s">
        <v>86</v>
      </c>
      <c r="D34" s="30" t="s">
        <v>24</v>
      </c>
      <c r="E34" s="27">
        <v>16</v>
      </c>
      <c r="F34" s="31" t="s">
        <v>25</v>
      </c>
      <c r="G34" s="27" t="s">
        <v>26</v>
      </c>
      <c r="H34" s="27">
        <v>11.25</v>
      </c>
      <c r="I34" s="27">
        <v>0.805</v>
      </c>
      <c r="J34" s="27">
        <f t="shared" si="5"/>
        <v>9.05625</v>
      </c>
      <c r="K34" s="27" t="s">
        <v>27</v>
      </c>
      <c r="L34" s="31" t="s">
        <v>28</v>
      </c>
      <c r="M34" s="27">
        <v>0.428</v>
      </c>
      <c r="N34" s="31">
        <v>0.184</v>
      </c>
      <c r="O34" s="27"/>
      <c r="P34" s="27"/>
      <c r="Q34" s="27"/>
      <c r="R34" s="27"/>
      <c r="S34" s="27"/>
      <c r="T34" s="28">
        <v>0.09</v>
      </c>
      <c r="U34" s="32">
        <v>10.55</v>
      </c>
      <c r="V34" s="28"/>
    </row>
    <row r="35" s="4" customFormat="1" ht="18.95" customHeight="1" spans="1:22">
      <c r="A35" s="27">
        <v>30</v>
      </c>
      <c r="B35" s="28" t="s">
        <v>87</v>
      </c>
      <c r="C35" s="29" t="s">
        <v>88</v>
      </c>
      <c r="D35" s="30" t="s">
        <v>24</v>
      </c>
      <c r="E35" s="27">
        <v>16</v>
      </c>
      <c r="F35" s="31" t="s">
        <v>25</v>
      </c>
      <c r="G35" s="27" t="s">
        <v>26</v>
      </c>
      <c r="H35" s="27">
        <v>11.5</v>
      </c>
      <c r="I35" s="27">
        <v>0.805</v>
      </c>
      <c r="J35" s="27">
        <v>8.05</v>
      </c>
      <c r="K35" s="27" t="s">
        <v>27</v>
      </c>
      <c r="L35" s="31" t="s">
        <v>28</v>
      </c>
      <c r="M35" s="27">
        <v>0.442</v>
      </c>
      <c r="N35" s="31">
        <v>0.184</v>
      </c>
      <c r="O35" s="27"/>
      <c r="P35" s="27"/>
      <c r="Q35" s="27"/>
      <c r="R35" s="27"/>
      <c r="S35" s="27"/>
      <c r="T35" s="28">
        <v>0.09</v>
      </c>
      <c r="U35" s="32">
        <v>10.75</v>
      </c>
      <c r="V35" s="28"/>
    </row>
    <row r="36" s="4" customFormat="1" ht="18.95" customHeight="1" spans="1:22">
      <c r="A36" s="27">
        <v>31</v>
      </c>
      <c r="B36" s="28" t="s">
        <v>89</v>
      </c>
      <c r="C36" s="29" t="s">
        <v>90</v>
      </c>
      <c r="D36" s="30" t="s">
        <v>24</v>
      </c>
      <c r="E36" s="27">
        <v>16</v>
      </c>
      <c r="F36" s="31" t="s">
        <v>25</v>
      </c>
      <c r="G36" s="27" t="s">
        <v>26</v>
      </c>
      <c r="H36" s="27">
        <v>10.5</v>
      </c>
      <c r="I36" s="27">
        <v>0.805</v>
      </c>
      <c r="J36" s="27">
        <f t="shared" ref="J36:J44" si="6">H36*I36</f>
        <v>8.4525</v>
      </c>
      <c r="K36" s="27" t="s">
        <v>27</v>
      </c>
      <c r="L36" s="31" t="s">
        <v>28</v>
      </c>
      <c r="M36" s="27">
        <v>0.428</v>
      </c>
      <c r="N36" s="31">
        <v>0.184</v>
      </c>
      <c r="O36" s="27"/>
      <c r="P36" s="27"/>
      <c r="Q36" s="27"/>
      <c r="R36" s="27"/>
      <c r="S36" s="27"/>
      <c r="T36" s="28">
        <v>0.09</v>
      </c>
      <c r="U36" s="32">
        <v>9.9</v>
      </c>
      <c r="V36" s="28"/>
    </row>
    <row r="37" s="4" customFormat="1" ht="18.95" customHeight="1" spans="1:22">
      <c r="A37" s="27">
        <v>32</v>
      </c>
      <c r="B37" s="28" t="s">
        <v>91</v>
      </c>
      <c r="C37" s="29" t="s">
        <v>92</v>
      </c>
      <c r="D37" s="30" t="s">
        <v>24</v>
      </c>
      <c r="E37" s="27">
        <v>16</v>
      </c>
      <c r="F37" s="31" t="s">
        <v>25</v>
      </c>
      <c r="G37" s="27" t="s">
        <v>26</v>
      </c>
      <c r="H37" s="27">
        <v>13.5</v>
      </c>
      <c r="I37" s="27">
        <v>0.805</v>
      </c>
      <c r="J37" s="27">
        <v>10.8675</v>
      </c>
      <c r="K37" s="27" t="s">
        <v>27</v>
      </c>
      <c r="L37" s="31" t="s">
        <v>28</v>
      </c>
      <c r="M37" s="27">
        <v>0.428</v>
      </c>
      <c r="N37" s="31">
        <v>0.184</v>
      </c>
      <c r="O37" s="27"/>
      <c r="P37" s="27"/>
      <c r="Q37" s="27"/>
      <c r="R37" s="27"/>
      <c r="S37" s="27"/>
      <c r="T37" s="28">
        <v>0.09</v>
      </c>
      <c r="U37" s="32">
        <v>12.5</v>
      </c>
      <c r="V37" s="28"/>
    </row>
    <row r="38" s="4" customFormat="1" ht="18.95" customHeight="1" spans="1:22">
      <c r="A38" s="27">
        <v>33</v>
      </c>
      <c r="B38" s="28" t="s">
        <v>93</v>
      </c>
      <c r="C38" s="29" t="s">
        <v>94</v>
      </c>
      <c r="D38" s="30" t="s">
        <v>24</v>
      </c>
      <c r="E38" s="27">
        <v>16</v>
      </c>
      <c r="F38" s="31" t="s">
        <v>25</v>
      </c>
      <c r="G38" s="27" t="s">
        <v>26</v>
      </c>
      <c r="H38" s="27">
        <v>12.25</v>
      </c>
      <c r="I38" s="27">
        <v>0.805</v>
      </c>
      <c r="J38" s="27">
        <v>9.86125</v>
      </c>
      <c r="K38" s="27" t="s">
        <v>27</v>
      </c>
      <c r="L38" s="31" t="s">
        <v>28</v>
      </c>
      <c r="M38" s="27">
        <v>0.428</v>
      </c>
      <c r="N38" s="31">
        <v>0.184</v>
      </c>
      <c r="O38" s="27" t="s">
        <v>95</v>
      </c>
      <c r="P38" s="27">
        <v>128</v>
      </c>
      <c r="Q38" s="27">
        <v>2</v>
      </c>
      <c r="R38" s="27">
        <v>0.222</v>
      </c>
      <c r="S38" s="27">
        <v>0.444</v>
      </c>
      <c r="T38" s="28">
        <v>0.09</v>
      </c>
      <c r="U38" s="32">
        <v>11.9</v>
      </c>
      <c r="V38" s="28"/>
    </row>
    <row r="39" s="4" customFormat="1" ht="18.95" customHeight="1" spans="1:22">
      <c r="A39" s="27">
        <v>34</v>
      </c>
      <c r="B39" s="28" t="s">
        <v>96</v>
      </c>
      <c r="C39" s="29" t="s">
        <v>97</v>
      </c>
      <c r="D39" s="30" t="s">
        <v>24</v>
      </c>
      <c r="E39" s="27">
        <v>16</v>
      </c>
      <c r="F39" s="31" t="s">
        <v>25</v>
      </c>
      <c r="G39" s="27" t="s">
        <v>26</v>
      </c>
      <c r="H39" s="27">
        <v>9</v>
      </c>
      <c r="I39" s="27">
        <v>0.805</v>
      </c>
      <c r="J39" s="27">
        <v>7.245</v>
      </c>
      <c r="K39" s="27" t="s">
        <v>27</v>
      </c>
      <c r="L39" s="31" t="s">
        <v>28</v>
      </c>
      <c r="M39" s="27">
        <v>0.428</v>
      </c>
      <c r="N39" s="31">
        <v>0.184</v>
      </c>
      <c r="O39" s="27"/>
      <c r="P39" s="27"/>
      <c r="Q39" s="27"/>
      <c r="R39" s="27"/>
      <c r="S39" s="27"/>
      <c r="T39" s="28">
        <v>0.09</v>
      </c>
      <c r="U39" s="32">
        <v>8.55</v>
      </c>
      <c r="V39" s="28"/>
    </row>
    <row r="40" s="4" customFormat="1" ht="18.95" customHeight="1" spans="1:22">
      <c r="A40" s="27">
        <v>35</v>
      </c>
      <c r="B40" s="28" t="s">
        <v>98</v>
      </c>
      <c r="C40" s="29" t="s">
        <v>99</v>
      </c>
      <c r="D40" s="30" t="s">
        <v>24</v>
      </c>
      <c r="E40" s="27">
        <v>16</v>
      </c>
      <c r="F40" s="31" t="s">
        <v>25</v>
      </c>
      <c r="G40" s="27" t="s">
        <v>26</v>
      </c>
      <c r="H40" s="27">
        <v>8</v>
      </c>
      <c r="I40" s="27">
        <v>0.805</v>
      </c>
      <c r="J40" s="27">
        <f t="shared" si="6"/>
        <v>6.44</v>
      </c>
      <c r="K40" s="27" t="s">
        <v>27</v>
      </c>
      <c r="L40" s="31" t="s">
        <v>28</v>
      </c>
      <c r="M40" s="27">
        <v>0.428</v>
      </c>
      <c r="N40" s="31">
        <v>0.184</v>
      </c>
      <c r="O40" s="27"/>
      <c r="P40" s="27"/>
      <c r="Q40" s="27"/>
      <c r="R40" s="27"/>
      <c r="S40" s="27"/>
      <c r="T40" s="28">
        <v>0.09</v>
      </c>
      <c r="U40" s="32">
        <v>7.7</v>
      </c>
      <c r="V40" s="28"/>
    </row>
    <row r="41" s="4" customFormat="1" ht="18.95" customHeight="1" spans="1:22">
      <c r="A41" s="27">
        <v>36</v>
      </c>
      <c r="B41" s="28" t="s">
        <v>100</v>
      </c>
      <c r="C41" s="29" t="s">
        <v>101</v>
      </c>
      <c r="D41" s="30" t="s">
        <v>24</v>
      </c>
      <c r="E41" s="27">
        <v>16</v>
      </c>
      <c r="F41" s="31" t="s">
        <v>25</v>
      </c>
      <c r="G41" s="27" t="s">
        <v>26</v>
      </c>
      <c r="H41" s="27">
        <v>8.25</v>
      </c>
      <c r="I41" s="27">
        <v>0.805</v>
      </c>
      <c r="J41" s="27">
        <f t="shared" si="6"/>
        <v>6.64125</v>
      </c>
      <c r="K41" s="27" t="s">
        <v>27</v>
      </c>
      <c r="L41" s="31" t="s">
        <v>28</v>
      </c>
      <c r="M41" s="27">
        <v>0.428</v>
      </c>
      <c r="N41" s="31">
        <v>0.184</v>
      </c>
      <c r="O41" s="27"/>
      <c r="P41" s="27"/>
      <c r="Q41" s="27"/>
      <c r="R41" s="27"/>
      <c r="S41" s="27"/>
      <c r="T41" s="28">
        <v>0.09</v>
      </c>
      <c r="U41" s="32">
        <v>7.9</v>
      </c>
      <c r="V41" s="28"/>
    </row>
    <row r="42" s="4" customFormat="1" ht="18.95" customHeight="1" spans="1:22">
      <c r="A42" s="27">
        <v>37</v>
      </c>
      <c r="B42" s="28" t="s">
        <v>102</v>
      </c>
      <c r="C42" s="29" t="s">
        <v>103</v>
      </c>
      <c r="D42" s="30" t="s">
        <v>24</v>
      </c>
      <c r="E42" s="27">
        <v>16</v>
      </c>
      <c r="F42" s="31" t="s">
        <v>25</v>
      </c>
      <c r="G42" s="27" t="s">
        <v>26</v>
      </c>
      <c r="H42" s="27">
        <v>9.25</v>
      </c>
      <c r="I42" s="27">
        <v>0.805</v>
      </c>
      <c r="J42" s="27">
        <f t="shared" si="6"/>
        <v>7.44625</v>
      </c>
      <c r="K42" s="27" t="s">
        <v>27</v>
      </c>
      <c r="L42" s="31" t="s">
        <v>28</v>
      </c>
      <c r="M42" s="27">
        <v>0.428</v>
      </c>
      <c r="N42" s="31">
        <v>0.184</v>
      </c>
      <c r="O42" s="27"/>
      <c r="P42" s="27"/>
      <c r="Q42" s="27"/>
      <c r="R42" s="27"/>
      <c r="S42" s="27"/>
      <c r="T42" s="28">
        <v>0.09</v>
      </c>
      <c r="U42" s="32">
        <v>8.8</v>
      </c>
      <c r="V42" s="28"/>
    </row>
    <row r="43" s="4" customFormat="1" ht="18.95" customHeight="1" spans="1:22">
      <c r="A43" s="27">
        <v>38</v>
      </c>
      <c r="B43" s="28" t="s">
        <v>104</v>
      </c>
      <c r="C43" s="29" t="s">
        <v>105</v>
      </c>
      <c r="D43" s="30" t="s">
        <v>24</v>
      </c>
      <c r="E43" s="27">
        <v>16</v>
      </c>
      <c r="F43" s="31" t="s">
        <v>25</v>
      </c>
      <c r="G43" s="27" t="s">
        <v>26</v>
      </c>
      <c r="H43" s="27">
        <v>8.5</v>
      </c>
      <c r="I43" s="27">
        <v>0.805</v>
      </c>
      <c r="J43" s="27">
        <f t="shared" si="6"/>
        <v>6.8425</v>
      </c>
      <c r="K43" s="27" t="s">
        <v>27</v>
      </c>
      <c r="L43" s="31" t="s">
        <v>28</v>
      </c>
      <c r="M43" s="27">
        <v>0.428</v>
      </c>
      <c r="N43" s="31">
        <v>0.184</v>
      </c>
      <c r="O43" s="27"/>
      <c r="P43" s="27"/>
      <c r="Q43" s="27"/>
      <c r="R43" s="27"/>
      <c r="S43" s="27"/>
      <c r="T43" s="28">
        <v>0.09</v>
      </c>
      <c r="U43" s="32">
        <v>8.1</v>
      </c>
      <c r="V43" s="28"/>
    </row>
    <row r="44" s="4" customFormat="1" ht="18.95" customHeight="1" spans="1:22">
      <c r="A44" s="27">
        <v>39</v>
      </c>
      <c r="B44" s="28" t="s">
        <v>106</v>
      </c>
      <c r="C44" s="29" t="s">
        <v>107</v>
      </c>
      <c r="D44" s="30" t="s">
        <v>24</v>
      </c>
      <c r="E44" s="27">
        <v>16</v>
      </c>
      <c r="F44" s="31" t="s">
        <v>25</v>
      </c>
      <c r="G44" s="27" t="s">
        <v>26</v>
      </c>
      <c r="H44" s="27">
        <v>7.75</v>
      </c>
      <c r="I44" s="27">
        <v>0.805</v>
      </c>
      <c r="J44" s="27">
        <f t="shared" si="6"/>
        <v>6.23875</v>
      </c>
      <c r="K44" s="27" t="s">
        <v>33</v>
      </c>
      <c r="L44" s="31" t="s">
        <v>28</v>
      </c>
      <c r="M44" s="27">
        <v>0.442</v>
      </c>
      <c r="N44" s="31">
        <v>0.184</v>
      </c>
      <c r="O44" s="27" t="s">
        <v>95</v>
      </c>
      <c r="P44" s="27">
        <v>128</v>
      </c>
      <c r="Q44" s="27">
        <v>2</v>
      </c>
      <c r="R44" s="27">
        <v>0.222</v>
      </c>
      <c r="S44" s="27">
        <v>0.444</v>
      </c>
      <c r="T44" s="28">
        <v>0.09</v>
      </c>
      <c r="U44" s="32">
        <v>7.95</v>
      </c>
      <c r="V44" s="28"/>
    </row>
    <row r="45" s="4" customFormat="1" ht="18.95" customHeight="1" spans="1:22">
      <c r="A45" s="27">
        <v>40</v>
      </c>
      <c r="B45" s="28" t="s">
        <v>108</v>
      </c>
      <c r="C45" s="29" t="s">
        <v>109</v>
      </c>
      <c r="D45" s="30" t="s">
        <v>24</v>
      </c>
      <c r="E45" s="27">
        <v>16</v>
      </c>
      <c r="F45" s="31" t="s">
        <v>25</v>
      </c>
      <c r="G45" s="27" t="s">
        <v>26</v>
      </c>
      <c r="H45" s="27">
        <v>8</v>
      </c>
      <c r="I45" s="27">
        <v>0.805</v>
      </c>
      <c r="J45" s="27">
        <v>6.44</v>
      </c>
      <c r="K45" s="27" t="s">
        <v>33</v>
      </c>
      <c r="L45" s="31" t="s">
        <v>28</v>
      </c>
      <c r="M45" s="27">
        <v>0.442</v>
      </c>
      <c r="N45" s="31">
        <v>0.184</v>
      </c>
      <c r="O45" s="27" t="s">
        <v>95</v>
      </c>
      <c r="P45" s="27">
        <v>128</v>
      </c>
      <c r="Q45" s="27">
        <v>2</v>
      </c>
      <c r="R45" s="27">
        <v>0.222</v>
      </c>
      <c r="S45" s="27">
        <v>0.444</v>
      </c>
      <c r="T45" s="28">
        <v>0.09</v>
      </c>
      <c r="U45" s="32">
        <v>8.2</v>
      </c>
      <c r="V45" s="28"/>
    </row>
    <row r="46" s="4" customFormat="1" ht="18.95" customHeight="1" spans="1:22">
      <c r="A46" s="27">
        <v>41</v>
      </c>
      <c r="B46" s="28" t="s">
        <v>110</v>
      </c>
      <c r="C46" s="29" t="s">
        <v>111</v>
      </c>
      <c r="D46" s="30" t="s">
        <v>24</v>
      </c>
      <c r="E46" s="27">
        <v>16</v>
      </c>
      <c r="F46" s="31" t="s">
        <v>25</v>
      </c>
      <c r="G46" s="27" t="s">
        <v>26</v>
      </c>
      <c r="H46" s="27">
        <v>7</v>
      </c>
      <c r="I46" s="27">
        <v>0.805</v>
      </c>
      <c r="J46" s="27">
        <f t="shared" ref="J46:J48" si="7">H46*I46</f>
        <v>5.635</v>
      </c>
      <c r="K46" s="27" t="s">
        <v>27</v>
      </c>
      <c r="L46" s="31" t="s">
        <v>28</v>
      </c>
      <c r="M46" s="27">
        <v>0.428</v>
      </c>
      <c r="N46" s="31">
        <v>0.184</v>
      </c>
      <c r="O46" s="27"/>
      <c r="P46" s="27"/>
      <c r="Q46" s="27"/>
      <c r="R46" s="27"/>
      <c r="S46" s="27"/>
      <c r="T46" s="28">
        <v>0.09</v>
      </c>
      <c r="U46" s="32">
        <v>6.8</v>
      </c>
      <c r="V46" s="28"/>
    </row>
    <row r="47" s="4" customFormat="1" ht="18.95" customHeight="1" spans="1:22">
      <c r="A47" s="27">
        <v>42</v>
      </c>
      <c r="B47" s="28" t="s">
        <v>112</v>
      </c>
      <c r="C47" s="29" t="s">
        <v>113</v>
      </c>
      <c r="D47" s="30" t="s">
        <v>24</v>
      </c>
      <c r="E47" s="27">
        <v>16</v>
      </c>
      <c r="F47" s="31" t="s">
        <v>25</v>
      </c>
      <c r="G47" s="27" t="s">
        <v>26</v>
      </c>
      <c r="H47" s="27">
        <v>7.5</v>
      </c>
      <c r="I47" s="27">
        <v>0.805</v>
      </c>
      <c r="J47" s="27">
        <f t="shared" si="7"/>
        <v>6.0375</v>
      </c>
      <c r="K47" s="27" t="s">
        <v>27</v>
      </c>
      <c r="L47" s="31" t="s">
        <v>28</v>
      </c>
      <c r="M47" s="27">
        <v>0.428</v>
      </c>
      <c r="N47" s="31">
        <v>0.184</v>
      </c>
      <c r="O47" s="27"/>
      <c r="P47" s="27"/>
      <c r="Q47" s="27"/>
      <c r="R47" s="27"/>
      <c r="S47" s="27"/>
      <c r="T47" s="28">
        <v>0.09</v>
      </c>
      <c r="U47" s="32">
        <v>7.25</v>
      </c>
      <c r="V47" s="28"/>
    </row>
    <row r="48" s="4" customFormat="1" ht="18.95" customHeight="1" spans="1:22">
      <c r="A48" s="27">
        <v>43</v>
      </c>
      <c r="B48" s="28" t="s">
        <v>114</v>
      </c>
      <c r="C48" s="29" t="s">
        <v>115</v>
      </c>
      <c r="D48" s="30" t="s">
        <v>24</v>
      </c>
      <c r="E48" s="27">
        <v>16</v>
      </c>
      <c r="F48" s="31" t="s">
        <v>25</v>
      </c>
      <c r="G48" s="27" t="s">
        <v>26</v>
      </c>
      <c r="H48" s="27">
        <v>7.25</v>
      </c>
      <c r="I48" s="27">
        <v>0.805</v>
      </c>
      <c r="J48" s="27">
        <f t="shared" si="7"/>
        <v>5.83625</v>
      </c>
      <c r="K48" s="27" t="s">
        <v>27</v>
      </c>
      <c r="L48" s="31" t="s">
        <v>28</v>
      </c>
      <c r="M48" s="27">
        <v>0.428</v>
      </c>
      <c r="N48" s="31">
        <v>0.184</v>
      </c>
      <c r="O48" s="27"/>
      <c r="P48" s="27"/>
      <c r="Q48" s="27"/>
      <c r="R48" s="27"/>
      <c r="S48" s="27"/>
      <c r="T48" s="28">
        <v>0.09</v>
      </c>
      <c r="U48" s="32">
        <v>7</v>
      </c>
      <c r="V48" s="28"/>
    </row>
    <row r="49" s="4" customFormat="1" ht="18.95" customHeight="1" spans="1:22">
      <c r="A49" s="27">
        <v>44</v>
      </c>
      <c r="B49" s="28" t="s">
        <v>116</v>
      </c>
      <c r="C49" s="29" t="s">
        <v>117</v>
      </c>
      <c r="D49" s="30" t="s">
        <v>24</v>
      </c>
      <c r="E49" s="27">
        <v>16</v>
      </c>
      <c r="F49" s="31" t="s">
        <v>25</v>
      </c>
      <c r="G49" s="27" t="s">
        <v>66</v>
      </c>
      <c r="H49" s="27">
        <v>4</v>
      </c>
      <c r="I49" s="27">
        <v>1.297</v>
      </c>
      <c r="J49" s="27">
        <f>H49*I49*1.14</f>
        <v>5.91432</v>
      </c>
      <c r="K49" s="27" t="s">
        <v>33</v>
      </c>
      <c r="L49" s="31" t="s">
        <v>28</v>
      </c>
      <c r="M49" s="27">
        <f>0.442*1.2</f>
        <v>0.5304</v>
      </c>
      <c r="N49" s="31">
        <f>0.184*1.2</f>
        <v>0.2208</v>
      </c>
      <c r="O49" s="27"/>
      <c r="P49" s="27"/>
      <c r="Q49" s="27"/>
      <c r="R49" s="27"/>
      <c r="S49" s="27"/>
      <c r="T49" s="28">
        <v>0.09</v>
      </c>
      <c r="U49" s="32">
        <v>7.25</v>
      </c>
      <c r="V49" s="28"/>
    </row>
    <row r="50" s="4" customFormat="1" ht="18.95" customHeight="1" spans="1:22">
      <c r="A50" s="27">
        <v>45</v>
      </c>
      <c r="B50" s="28" t="s">
        <v>118</v>
      </c>
      <c r="C50" s="29" t="s">
        <v>119</v>
      </c>
      <c r="D50" s="30" t="s">
        <v>24</v>
      </c>
      <c r="E50" s="27">
        <v>16</v>
      </c>
      <c r="F50" s="31" t="s">
        <v>25</v>
      </c>
      <c r="G50" s="27" t="s">
        <v>66</v>
      </c>
      <c r="H50" s="27">
        <v>4</v>
      </c>
      <c r="I50" s="27">
        <v>1.297</v>
      </c>
      <c r="J50" s="27">
        <f>H50*I50*1.14</f>
        <v>5.91432</v>
      </c>
      <c r="K50" s="27" t="s">
        <v>33</v>
      </c>
      <c r="L50" s="31" t="s">
        <v>28</v>
      </c>
      <c r="M50" s="27">
        <f>0.442*1.2</f>
        <v>0.5304</v>
      </c>
      <c r="N50" s="31">
        <f>0.184*1.2</f>
        <v>0.2208</v>
      </c>
      <c r="O50" s="27"/>
      <c r="P50" s="27"/>
      <c r="Q50" s="27"/>
      <c r="R50" s="27"/>
      <c r="S50" s="27"/>
      <c r="T50" s="28">
        <v>0.09</v>
      </c>
      <c r="U50" s="32">
        <v>7.25</v>
      </c>
      <c r="V50" s="28"/>
    </row>
    <row r="51" s="4" customFormat="1" ht="18.95" customHeight="1" spans="1:22">
      <c r="A51" s="27">
        <v>46</v>
      </c>
      <c r="B51" s="28" t="s">
        <v>120</v>
      </c>
      <c r="C51" s="29" t="s">
        <v>121</v>
      </c>
      <c r="D51" s="30" t="s">
        <v>24</v>
      </c>
      <c r="E51" s="27">
        <v>16</v>
      </c>
      <c r="F51" s="31" t="s">
        <v>25</v>
      </c>
      <c r="G51" s="27" t="s">
        <v>66</v>
      </c>
      <c r="H51" s="27">
        <v>3</v>
      </c>
      <c r="I51" s="27">
        <v>1.297</v>
      </c>
      <c r="J51" s="27">
        <f>H51*I51*1.14</f>
        <v>4.43574</v>
      </c>
      <c r="K51" s="27" t="s">
        <v>33</v>
      </c>
      <c r="L51" s="31" t="s">
        <v>28</v>
      </c>
      <c r="M51" s="27">
        <f>0.442*1.2</f>
        <v>0.5304</v>
      </c>
      <c r="N51" s="31">
        <f>0.184*1.2</f>
        <v>0.2208</v>
      </c>
      <c r="O51" s="27"/>
      <c r="P51" s="27"/>
      <c r="Q51" s="27"/>
      <c r="R51" s="27"/>
      <c r="S51" s="27"/>
      <c r="T51" s="28">
        <v>0.09</v>
      </c>
      <c r="U51" s="32">
        <v>5.65</v>
      </c>
      <c r="V51" s="28"/>
    </row>
    <row r="52" s="4" customFormat="1" ht="18.95" customHeight="1" spans="1:22">
      <c r="A52" s="27">
        <v>47</v>
      </c>
      <c r="B52" s="28" t="s">
        <v>122</v>
      </c>
      <c r="C52" s="29" t="s">
        <v>123</v>
      </c>
      <c r="D52" s="30" t="s">
        <v>24</v>
      </c>
      <c r="E52" s="27">
        <v>16</v>
      </c>
      <c r="F52" s="31" t="s">
        <v>25</v>
      </c>
      <c r="G52" s="27" t="s">
        <v>26</v>
      </c>
      <c r="H52" s="27">
        <v>4.25</v>
      </c>
      <c r="I52" s="27">
        <v>0.805</v>
      </c>
      <c r="J52" s="27">
        <f t="shared" ref="J50:J109" si="8">H52*I52</f>
        <v>3.42125</v>
      </c>
      <c r="K52" s="27" t="s">
        <v>33</v>
      </c>
      <c r="L52" s="31" t="s">
        <v>28</v>
      </c>
      <c r="M52" s="27">
        <v>0.442</v>
      </c>
      <c r="N52" s="31">
        <v>0.184</v>
      </c>
      <c r="O52" s="27"/>
      <c r="P52" s="27"/>
      <c r="Q52" s="27"/>
      <c r="R52" s="27"/>
      <c r="S52" s="27"/>
      <c r="T52" s="28">
        <v>0.09</v>
      </c>
      <c r="U52" s="32">
        <v>4.4</v>
      </c>
      <c r="V52" s="28"/>
    </row>
    <row r="53" s="4" customFormat="1" ht="18.95" customHeight="1" spans="1:22">
      <c r="A53" s="27">
        <v>48</v>
      </c>
      <c r="B53" s="28" t="s">
        <v>124</v>
      </c>
      <c r="C53" s="29" t="s">
        <v>125</v>
      </c>
      <c r="D53" s="30" t="s">
        <v>24</v>
      </c>
      <c r="E53" s="27">
        <v>16</v>
      </c>
      <c r="F53" s="31" t="s">
        <v>25</v>
      </c>
      <c r="G53" s="27" t="s">
        <v>26</v>
      </c>
      <c r="H53" s="27">
        <v>4.25</v>
      </c>
      <c r="I53" s="27">
        <v>0.805</v>
      </c>
      <c r="J53" s="27">
        <f t="shared" si="8"/>
        <v>3.42125</v>
      </c>
      <c r="K53" s="27" t="s">
        <v>33</v>
      </c>
      <c r="L53" s="31" t="s">
        <v>28</v>
      </c>
      <c r="M53" s="27">
        <v>0.442</v>
      </c>
      <c r="N53" s="31">
        <v>0.184</v>
      </c>
      <c r="O53" s="27"/>
      <c r="P53" s="27"/>
      <c r="Q53" s="27"/>
      <c r="R53" s="27"/>
      <c r="S53" s="27"/>
      <c r="T53" s="28">
        <v>0.09</v>
      </c>
      <c r="U53" s="32">
        <v>4.4</v>
      </c>
      <c r="V53" s="28"/>
    </row>
    <row r="54" s="4" customFormat="1" ht="18.95" customHeight="1" spans="1:22">
      <c r="A54" s="27">
        <v>49</v>
      </c>
      <c r="B54" s="28" t="s">
        <v>126</v>
      </c>
      <c r="C54" s="29" t="s">
        <v>127</v>
      </c>
      <c r="D54" s="30" t="s">
        <v>24</v>
      </c>
      <c r="E54" s="27">
        <v>16</v>
      </c>
      <c r="F54" s="31" t="s">
        <v>25</v>
      </c>
      <c r="G54" s="27" t="s">
        <v>26</v>
      </c>
      <c r="H54" s="27">
        <v>6.5</v>
      </c>
      <c r="I54" s="27">
        <v>0.805</v>
      </c>
      <c r="J54" s="27">
        <f t="shared" si="8"/>
        <v>5.2325</v>
      </c>
      <c r="K54" s="27" t="s">
        <v>33</v>
      </c>
      <c r="L54" s="31" t="s">
        <v>28</v>
      </c>
      <c r="M54" s="27">
        <v>0.442</v>
      </c>
      <c r="N54" s="31">
        <v>0.184</v>
      </c>
      <c r="O54" s="27"/>
      <c r="P54" s="27"/>
      <c r="Q54" s="27"/>
      <c r="R54" s="27"/>
      <c r="S54" s="27"/>
      <c r="T54" s="28">
        <v>0.09</v>
      </c>
      <c r="U54" s="32">
        <v>6.4</v>
      </c>
      <c r="V54" s="28"/>
    </row>
    <row r="55" s="4" customFormat="1" ht="18.95" customHeight="1" spans="1:22">
      <c r="A55" s="27">
        <v>50</v>
      </c>
      <c r="B55" s="28" t="s">
        <v>128</v>
      </c>
      <c r="C55" s="29" t="s">
        <v>129</v>
      </c>
      <c r="D55" s="30" t="s">
        <v>24</v>
      </c>
      <c r="E55" s="27">
        <v>16</v>
      </c>
      <c r="F55" s="31" t="s">
        <v>25</v>
      </c>
      <c r="G55" s="27" t="s">
        <v>26</v>
      </c>
      <c r="H55" s="27">
        <v>6.75</v>
      </c>
      <c r="I55" s="27">
        <v>0.805</v>
      </c>
      <c r="J55" s="27">
        <f t="shared" si="8"/>
        <v>5.43375</v>
      </c>
      <c r="K55" s="27" t="s">
        <v>33</v>
      </c>
      <c r="L55" s="31" t="s">
        <v>28</v>
      </c>
      <c r="M55" s="27">
        <v>0.442</v>
      </c>
      <c r="N55" s="31">
        <v>0.184</v>
      </c>
      <c r="O55" s="27"/>
      <c r="P55" s="27"/>
      <c r="Q55" s="27"/>
      <c r="R55" s="27"/>
      <c r="S55" s="27"/>
      <c r="T55" s="28">
        <v>0.09</v>
      </c>
      <c r="U55" s="32">
        <v>6.6</v>
      </c>
      <c r="V55" s="28"/>
    </row>
    <row r="56" s="4" customFormat="1" ht="18.95" customHeight="1" spans="1:22">
      <c r="A56" s="27">
        <v>51</v>
      </c>
      <c r="B56" s="28" t="s">
        <v>130</v>
      </c>
      <c r="C56" s="29" t="s">
        <v>131</v>
      </c>
      <c r="D56" s="30" t="s">
        <v>24</v>
      </c>
      <c r="E56" s="27">
        <v>16</v>
      </c>
      <c r="F56" s="31" t="s">
        <v>25</v>
      </c>
      <c r="G56" s="27" t="s">
        <v>26</v>
      </c>
      <c r="H56" s="27">
        <v>7</v>
      </c>
      <c r="I56" s="27">
        <v>0.805</v>
      </c>
      <c r="J56" s="27">
        <f t="shared" si="8"/>
        <v>5.635</v>
      </c>
      <c r="K56" s="27" t="s">
        <v>33</v>
      </c>
      <c r="L56" s="31" t="s">
        <v>28</v>
      </c>
      <c r="M56" s="27">
        <v>0.442</v>
      </c>
      <c r="N56" s="31">
        <v>0.184</v>
      </c>
      <c r="O56" s="27"/>
      <c r="P56" s="27"/>
      <c r="Q56" s="27"/>
      <c r="R56" s="27"/>
      <c r="S56" s="27"/>
      <c r="T56" s="28">
        <v>0.09</v>
      </c>
      <c r="U56" s="32">
        <v>6.8</v>
      </c>
      <c r="V56" s="28"/>
    </row>
    <row r="57" s="4" customFormat="1" ht="18.95" customHeight="1" spans="1:22">
      <c r="A57" s="27">
        <v>52</v>
      </c>
      <c r="B57" s="28" t="s">
        <v>132</v>
      </c>
      <c r="C57" s="29" t="s">
        <v>133</v>
      </c>
      <c r="D57" s="30" t="s">
        <v>24</v>
      </c>
      <c r="E57" s="27">
        <v>16</v>
      </c>
      <c r="F57" s="31" t="s">
        <v>25</v>
      </c>
      <c r="G57" s="27" t="s">
        <v>26</v>
      </c>
      <c r="H57" s="27">
        <v>6.5</v>
      </c>
      <c r="I57" s="27">
        <v>0.805</v>
      </c>
      <c r="J57" s="27">
        <f t="shared" si="8"/>
        <v>5.2325</v>
      </c>
      <c r="K57" s="27" t="s">
        <v>33</v>
      </c>
      <c r="L57" s="31" t="s">
        <v>28</v>
      </c>
      <c r="M57" s="27">
        <v>0.442</v>
      </c>
      <c r="N57" s="31">
        <v>0.184</v>
      </c>
      <c r="O57" s="27"/>
      <c r="P57" s="27"/>
      <c r="Q57" s="27"/>
      <c r="R57" s="27"/>
      <c r="S57" s="27"/>
      <c r="T57" s="28">
        <v>0.09</v>
      </c>
      <c r="U57" s="32">
        <v>6.4</v>
      </c>
      <c r="V57" s="28"/>
    </row>
    <row r="58" s="4" customFormat="1" ht="18.95" customHeight="1" spans="1:22">
      <c r="A58" s="27">
        <v>53</v>
      </c>
      <c r="B58" s="28" t="s">
        <v>134</v>
      </c>
      <c r="C58" s="29" t="s">
        <v>135</v>
      </c>
      <c r="D58" s="30" t="s">
        <v>24</v>
      </c>
      <c r="E58" s="27">
        <v>16</v>
      </c>
      <c r="F58" s="31" t="s">
        <v>25</v>
      </c>
      <c r="G58" s="27" t="s">
        <v>26</v>
      </c>
      <c r="H58" s="27">
        <v>3.75</v>
      </c>
      <c r="I58" s="27">
        <v>0.805</v>
      </c>
      <c r="J58" s="27">
        <f t="shared" si="8"/>
        <v>3.01875</v>
      </c>
      <c r="K58" s="27" t="s">
        <v>27</v>
      </c>
      <c r="L58" s="31" t="s">
        <v>28</v>
      </c>
      <c r="M58" s="27">
        <v>0.428</v>
      </c>
      <c r="N58" s="31">
        <v>0.184</v>
      </c>
      <c r="O58" s="27"/>
      <c r="P58" s="27"/>
      <c r="Q58" s="27"/>
      <c r="R58" s="27"/>
      <c r="S58" s="27"/>
      <c r="T58" s="28">
        <v>0.09</v>
      </c>
      <c r="U58" s="32">
        <v>3.95</v>
      </c>
      <c r="V58" s="28"/>
    </row>
    <row r="59" s="4" customFormat="1" ht="18.95" customHeight="1" spans="1:22">
      <c r="A59" s="27">
        <v>54</v>
      </c>
      <c r="B59" s="28" t="s">
        <v>136</v>
      </c>
      <c r="C59" s="29" t="s">
        <v>137</v>
      </c>
      <c r="D59" s="30" t="s">
        <v>24</v>
      </c>
      <c r="E59" s="27">
        <v>16</v>
      </c>
      <c r="F59" s="31" t="s">
        <v>25</v>
      </c>
      <c r="G59" s="27" t="s">
        <v>26</v>
      </c>
      <c r="H59" s="27">
        <v>6.25</v>
      </c>
      <c r="I59" s="27">
        <v>0.805</v>
      </c>
      <c r="J59" s="27">
        <f t="shared" si="8"/>
        <v>5.03125</v>
      </c>
      <c r="K59" s="27" t="s">
        <v>27</v>
      </c>
      <c r="L59" s="31" t="s">
        <v>28</v>
      </c>
      <c r="M59" s="27">
        <v>0.428</v>
      </c>
      <c r="N59" s="31">
        <v>0.184</v>
      </c>
      <c r="O59" s="27"/>
      <c r="P59" s="27"/>
      <c r="Q59" s="27"/>
      <c r="R59" s="27"/>
      <c r="S59" s="27"/>
      <c r="T59" s="28">
        <v>0.09</v>
      </c>
      <c r="U59" s="32">
        <v>6.15</v>
      </c>
      <c r="V59" s="28"/>
    </row>
    <row r="60" s="4" customFormat="1" ht="18.95" customHeight="1" spans="1:22">
      <c r="A60" s="27">
        <v>55</v>
      </c>
      <c r="B60" s="28" t="s">
        <v>138</v>
      </c>
      <c r="C60" s="29" t="s">
        <v>139</v>
      </c>
      <c r="D60" s="30" t="s">
        <v>24</v>
      </c>
      <c r="E60" s="27">
        <v>16</v>
      </c>
      <c r="F60" s="31" t="s">
        <v>25</v>
      </c>
      <c r="G60" s="27" t="s">
        <v>26</v>
      </c>
      <c r="H60" s="27">
        <v>6.5</v>
      </c>
      <c r="I60" s="27">
        <v>0.805</v>
      </c>
      <c r="J60" s="27">
        <f t="shared" si="8"/>
        <v>5.2325</v>
      </c>
      <c r="K60" s="27" t="s">
        <v>27</v>
      </c>
      <c r="L60" s="31" t="s">
        <v>28</v>
      </c>
      <c r="M60" s="27">
        <v>0.428</v>
      </c>
      <c r="N60" s="31">
        <v>0.184</v>
      </c>
      <c r="O60" s="27"/>
      <c r="P60" s="27"/>
      <c r="Q60" s="27"/>
      <c r="R60" s="27"/>
      <c r="S60" s="27"/>
      <c r="T60" s="28">
        <v>0.09</v>
      </c>
      <c r="U60" s="32">
        <v>6.35</v>
      </c>
      <c r="V60" s="28"/>
    </row>
    <row r="61" s="4" customFormat="1" ht="18.95" customHeight="1" spans="1:22">
      <c r="A61" s="27">
        <v>56</v>
      </c>
      <c r="B61" s="28" t="s">
        <v>140</v>
      </c>
      <c r="C61" s="29" t="s">
        <v>141</v>
      </c>
      <c r="D61" s="30" t="s">
        <v>24</v>
      </c>
      <c r="E61" s="27">
        <v>16</v>
      </c>
      <c r="F61" s="31" t="s">
        <v>25</v>
      </c>
      <c r="G61" s="27" t="s">
        <v>26</v>
      </c>
      <c r="H61" s="27">
        <v>8</v>
      </c>
      <c r="I61" s="27">
        <v>0.805</v>
      </c>
      <c r="J61" s="27">
        <f t="shared" si="8"/>
        <v>6.44</v>
      </c>
      <c r="K61" s="27" t="s">
        <v>27</v>
      </c>
      <c r="L61" s="31" t="s">
        <v>28</v>
      </c>
      <c r="M61" s="27">
        <v>0.428</v>
      </c>
      <c r="N61" s="31">
        <v>0.184</v>
      </c>
      <c r="O61" s="27"/>
      <c r="P61" s="27"/>
      <c r="Q61" s="27"/>
      <c r="R61" s="27"/>
      <c r="S61" s="27"/>
      <c r="T61" s="28">
        <v>0.09</v>
      </c>
      <c r="U61" s="32">
        <v>7.7</v>
      </c>
      <c r="V61" s="28"/>
    </row>
    <row r="62" s="4" customFormat="1" ht="18.95" customHeight="1" spans="1:22">
      <c r="A62" s="27">
        <v>57</v>
      </c>
      <c r="B62" s="28" t="s">
        <v>142</v>
      </c>
      <c r="C62" s="29" t="s">
        <v>143</v>
      </c>
      <c r="D62" s="30" t="s">
        <v>144</v>
      </c>
      <c r="E62" s="27">
        <v>16</v>
      </c>
      <c r="F62" s="31" t="s">
        <v>25</v>
      </c>
      <c r="G62" s="27" t="s">
        <v>26</v>
      </c>
      <c r="H62" s="27">
        <v>9.5</v>
      </c>
      <c r="I62" s="27">
        <v>0.972</v>
      </c>
      <c r="J62" s="27">
        <f t="shared" si="8"/>
        <v>9.234</v>
      </c>
      <c r="K62" s="27" t="s">
        <v>27</v>
      </c>
      <c r="L62" s="31" t="s">
        <v>28</v>
      </c>
      <c r="M62" s="27">
        <v>0.534</v>
      </c>
      <c r="N62" s="27">
        <v>0.222</v>
      </c>
      <c r="O62" s="27"/>
      <c r="P62" s="27"/>
      <c r="Q62" s="27"/>
      <c r="R62" s="27"/>
      <c r="S62" s="27"/>
      <c r="T62" s="28">
        <v>0.09</v>
      </c>
      <c r="U62" s="32">
        <v>10.9</v>
      </c>
      <c r="V62" s="28"/>
    </row>
    <row r="63" s="4" customFormat="1" ht="18.95" customHeight="1" spans="1:22">
      <c r="A63" s="27">
        <v>58</v>
      </c>
      <c r="B63" s="28" t="s">
        <v>145</v>
      </c>
      <c r="C63" s="29" t="s">
        <v>146</v>
      </c>
      <c r="D63" s="30" t="s">
        <v>144</v>
      </c>
      <c r="E63" s="27">
        <v>16</v>
      </c>
      <c r="F63" s="31" t="s">
        <v>25</v>
      </c>
      <c r="G63" s="27" t="s">
        <v>26</v>
      </c>
      <c r="H63" s="27">
        <v>13.75</v>
      </c>
      <c r="I63" s="27">
        <v>0.972</v>
      </c>
      <c r="J63" s="27">
        <f t="shared" si="8"/>
        <v>13.365</v>
      </c>
      <c r="K63" s="27" t="s">
        <v>33</v>
      </c>
      <c r="L63" s="31" t="s">
        <v>28</v>
      </c>
      <c r="M63" s="27">
        <v>0.548</v>
      </c>
      <c r="N63" s="27">
        <v>0.222</v>
      </c>
      <c r="O63" s="27"/>
      <c r="P63" s="27"/>
      <c r="Q63" s="27"/>
      <c r="R63" s="27"/>
      <c r="S63" s="27"/>
      <c r="T63" s="28">
        <v>0.09</v>
      </c>
      <c r="U63" s="32">
        <v>15.4</v>
      </c>
      <c r="V63" s="28"/>
    </row>
    <row r="64" s="4" customFormat="1" ht="18.95" customHeight="1" spans="1:22">
      <c r="A64" s="27">
        <v>59</v>
      </c>
      <c r="B64" s="28" t="s">
        <v>147</v>
      </c>
      <c r="C64" s="29" t="s">
        <v>148</v>
      </c>
      <c r="D64" s="30" t="s">
        <v>144</v>
      </c>
      <c r="E64" s="27">
        <v>16</v>
      </c>
      <c r="F64" s="31" t="s">
        <v>25</v>
      </c>
      <c r="G64" s="27" t="s">
        <v>26</v>
      </c>
      <c r="H64" s="27">
        <v>16.75</v>
      </c>
      <c r="I64" s="27">
        <v>0.972</v>
      </c>
      <c r="J64" s="27">
        <f t="shared" si="8"/>
        <v>16.281</v>
      </c>
      <c r="K64" s="27" t="s">
        <v>27</v>
      </c>
      <c r="L64" s="31" t="s">
        <v>28</v>
      </c>
      <c r="M64" s="27">
        <v>0.534</v>
      </c>
      <c r="N64" s="27">
        <v>0.222</v>
      </c>
      <c r="O64" s="27"/>
      <c r="P64" s="27"/>
      <c r="Q64" s="27"/>
      <c r="R64" s="27"/>
      <c r="S64" s="27"/>
      <c r="T64" s="28">
        <v>0.09</v>
      </c>
      <c r="U64" s="32">
        <v>18.55</v>
      </c>
      <c r="V64" s="28"/>
    </row>
    <row r="65" s="4" customFormat="1" ht="18.95" customHeight="1" spans="1:22">
      <c r="A65" s="27">
        <v>60</v>
      </c>
      <c r="B65" s="33" t="s">
        <v>149</v>
      </c>
      <c r="C65" s="29" t="s">
        <v>150</v>
      </c>
      <c r="D65" s="30" t="s">
        <v>144</v>
      </c>
      <c r="E65" s="27">
        <v>16</v>
      </c>
      <c r="F65" s="31" t="s">
        <v>25</v>
      </c>
      <c r="G65" s="27" t="s">
        <v>26</v>
      </c>
      <c r="H65" s="27">
        <v>17.5</v>
      </c>
      <c r="I65" s="27">
        <v>0.972</v>
      </c>
      <c r="J65" s="27">
        <f t="shared" si="8"/>
        <v>17.01</v>
      </c>
      <c r="K65" s="27" t="s">
        <v>27</v>
      </c>
      <c r="L65" s="31" t="s">
        <v>28</v>
      </c>
      <c r="M65" s="27">
        <v>0.534</v>
      </c>
      <c r="N65" s="27">
        <v>0.222</v>
      </c>
      <c r="O65" s="27"/>
      <c r="P65" s="27"/>
      <c r="Q65" s="27"/>
      <c r="R65" s="27"/>
      <c r="S65" s="27"/>
      <c r="T65" s="28">
        <v>0.09</v>
      </c>
      <c r="U65" s="32">
        <v>19.35</v>
      </c>
      <c r="V65" s="28"/>
    </row>
    <row r="66" s="4" customFormat="1" ht="18.95" customHeight="1" spans="1:22">
      <c r="A66" s="27">
        <v>61</v>
      </c>
      <c r="B66" s="28" t="s">
        <v>151</v>
      </c>
      <c r="C66" s="29" t="s">
        <v>152</v>
      </c>
      <c r="D66" s="30" t="s">
        <v>144</v>
      </c>
      <c r="E66" s="27">
        <v>16</v>
      </c>
      <c r="F66" s="31" t="s">
        <v>25</v>
      </c>
      <c r="G66" s="27" t="s">
        <v>26</v>
      </c>
      <c r="H66" s="27">
        <v>9.5</v>
      </c>
      <c r="I66" s="27">
        <v>0.972</v>
      </c>
      <c r="J66" s="27">
        <f t="shared" si="8"/>
        <v>9.234</v>
      </c>
      <c r="K66" s="27" t="s">
        <v>27</v>
      </c>
      <c r="L66" s="31" t="s">
        <v>28</v>
      </c>
      <c r="M66" s="27">
        <v>0.534</v>
      </c>
      <c r="N66" s="27">
        <v>0.222</v>
      </c>
      <c r="O66" s="27"/>
      <c r="P66" s="27"/>
      <c r="Q66" s="27"/>
      <c r="R66" s="27"/>
      <c r="S66" s="27"/>
      <c r="T66" s="28">
        <v>0.09</v>
      </c>
      <c r="U66" s="32">
        <v>10.9</v>
      </c>
      <c r="V66" s="28"/>
    </row>
    <row r="67" s="4" customFormat="1" ht="18.95" customHeight="1" spans="1:22">
      <c r="A67" s="27">
        <v>62</v>
      </c>
      <c r="B67" s="28" t="s">
        <v>153</v>
      </c>
      <c r="C67" s="29" t="s">
        <v>154</v>
      </c>
      <c r="D67" s="30" t="s">
        <v>144</v>
      </c>
      <c r="E67" s="27">
        <v>16</v>
      </c>
      <c r="F67" s="31" t="s">
        <v>25</v>
      </c>
      <c r="G67" s="27" t="s">
        <v>26</v>
      </c>
      <c r="H67" s="27">
        <v>11.75</v>
      </c>
      <c r="I67" s="27">
        <v>0.972</v>
      </c>
      <c r="J67" s="27">
        <f t="shared" si="8"/>
        <v>11.421</v>
      </c>
      <c r="K67" s="27" t="s">
        <v>27</v>
      </c>
      <c r="L67" s="31" t="s">
        <v>28</v>
      </c>
      <c r="M67" s="27">
        <v>0.534</v>
      </c>
      <c r="N67" s="27">
        <v>0.222</v>
      </c>
      <c r="O67" s="27"/>
      <c r="P67" s="27"/>
      <c r="Q67" s="27"/>
      <c r="R67" s="27"/>
      <c r="S67" s="27"/>
      <c r="T67" s="28">
        <v>0.09</v>
      </c>
      <c r="U67" s="32">
        <v>13.25</v>
      </c>
      <c r="V67" s="28"/>
    </row>
    <row r="68" s="4" customFormat="1" ht="18.95" customHeight="1" spans="1:22">
      <c r="A68" s="27">
        <v>63</v>
      </c>
      <c r="B68" s="33" t="s">
        <v>155</v>
      </c>
      <c r="C68" s="29" t="s">
        <v>156</v>
      </c>
      <c r="D68" s="30" t="s">
        <v>144</v>
      </c>
      <c r="E68" s="27">
        <v>16</v>
      </c>
      <c r="F68" s="31" t="s">
        <v>25</v>
      </c>
      <c r="G68" s="27" t="s">
        <v>26</v>
      </c>
      <c r="H68" s="27">
        <v>7.75</v>
      </c>
      <c r="I68" s="27">
        <v>0.972</v>
      </c>
      <c r="J68" s="27">
        <f t="shared" si="8"/>
        <v>7.533</v>
      </c>
      <c r="K68" s="27" t="s">
        <v>27</v>
      </c>
      <c r="L68" s="31" t="s">
        <v>28</v>
      </c>
      <c r="M68" s="27">
        <v>0.534</v>
      </c>
      <c r="N68" s="27">
        <v>0.222</v>
      </c>
      <c r="O68" s="27"/>
      <c r="P68" s="27"/>
      <c r="Q68" s="27"/>
      <c r="R68" s="27"/>
      <c r="S68" s="27"/>
      <c r="T68" s="28">
        <v>0.09</v>
      </c>
      <c r="U68" s="32">
        <v>9.05</v>
      </c>
      <c r="V68" s="28"/>
    </row>
    <row r="69" s="4" customFormat="1" ht="18.95" customHeight="1" spans="1:22">
      <c r="A69" s="27">
        <v>64</v>
      </c>
      <c r="B69" s="33" t="s">
        <v>157</v>
      </c>
      <c r="C69" s="29" t="s">
        <v>158</v>
      </c>
      <c r="D69" s="30" t="s">
        <v>144</v>
      </c>
      <c r="E69" s="27">
        <v>16</v>
      </c>
      <c r="F69" s="31" t="s">
        <v>25</v>
      </c>
      <c r="G69" s="27" t="s">
        <v>26</v>
      </c>
      <c r="H69" s="27">
        <v>8.75</v>
      </c>
      <c r="I69" s="27">
        <v>0.972</v>
      </c>
      <c r="J69" s="27">
        <f t="shared" si="8"/>
        <v>8.505</v>
      </c>
      <c r="K69" s="27" t="s">
        <v>27</v>
      </c>
      <c r="L69" s="31" t="s">
        <v>28</v>
      </c>
      <c r="M69" s="27">
        <v>0.534</v>
      </c>
      <c r="N69" s="27">
        <v>0.222</v>
      </c>
      <c r="O69" s="27"/>
      <c r="P69" s="27"/>
      <c r="Q69" s="27"/>
      <c r="R69" s="27"/>
      <c r="S69" s="27"/>
      <c r="T69" s="28">
        <v>0.09</v>
      </c>
      <c r="U69" s="32">
        <v>10.1</v>
      </c>
      <c r="V69" s="28"/>
    </row>
    <row r="70" s="4" customFormat="1" ht="18.95" customHeight="1" spans="1:22">
      <c r="A70" s="27">
        <v>65</v>
      </c>
      <c r="B70" s="28" t="s">
        <v>159</v>
      </c>
      <c r="C70" s="29" t="s">
        <v>160</v>
      </c>
      <c r="D70" s="30" t="s">
        <v>144</v>
      </c>
      <c r="E70" s="27">
        <v>16</v>
      </c>
      <c r="F70" s="31" t="s">
        <v>25</v>
      </c>
      <c r="G70" s="27" t="s">
        <v>26</v>
      </c>
      <c r="H70" s="27">
        <v>8.25</v>
      </c>
      <c r="I70" s="27">
        <v>0.972</v>
      </c>
      <c r="J70" s="27">
        <f t="shared" si="8"/>
        <v>8.019</v>
      </c>
      <c r="K70" s="27" t="s">
        <v>27</v>
      </c>
      <c r="L70" s="31" t="s">
        <v>28</v>
      </c>
      <c r="M70" s="27">
        <v>0.534</v>
      </c>
      <c r="N70" s="27">
        <v>0.222</v>
      </c>
      <c r="O70" s="27"/>
      <c r="P70" s="27"/>
      <c r="Q70" s="27"/>
      <c r="R70" s="27"/>
      <c r="S70" s="27"/>
      <c r="T70" s="28">
        <v>0.09</v>
      </c>
      <c r="U70" s="32">
        <v>9.55</v>
      </c>
      <c r="V70" s="28"/>
    </row>
    <row r="71" s="4" customFormat="1" ht="18.95" customHeight="1" spans="1:22">
      <c r="A71" s="27">
        <v>66</v>
      </c>
      <c r="B71" s="28" t="s">
        <v>161</v>
      </c>
      <c r="C71" s="29" t="s">
        <v>162</v>
      </c>
      <c r="D71" s="30" t="s">
        <v>144</v>
      </c>
      <c r="E71" s="27">
        <v>16</v>
      </c>
      <c r="F71" s="31" t="s">
        <v>25</v>
      </c>
      <c r="G71" s="27" t="s">
        <v>26</v>
      </c>
      <c r="H71" s="27">
        <v>7</v>
      </c>
      <c r="I71" s="27">
        <v>0.972</v>
      </c>
      <c r="J71" s="27">
        <f t="shared" si="8"/>
        <v>6.804</v>
      </c>
      <c r="K71" s="27" t="s">
        <v>27</v>
      </c>
      <c r="L71" s="31" t="s">
        <v>28</v>
      </c>
      <c r="M71" s="27">
        <v>0.534</v>
      </c>
      <c r="N71" s="27">
        <v>0.222</v>
      </c>
      <c r="O71" s="27"/>
      <c r="P71" s="27"/>
      <c r="Q71" s="27"/>
      <c r="R71" s="27"/>
      <c r="S71" s="27"/>
      <c r="T71" s="28">
        <v>0.09</v>
      </c>
      <c r="U71" s="32">
        <v>8.25</v>
      </c>
      <c r="V71" s="28"/>
    </row>
    <row r="72" s="4" customFormat="1" ht="18.95" customHeight="1" spans="1:22">
      <c r="A72" s="27">
        <v>67</v>
      </c>
      <c r="B72" s="28" t="s">
        <v>163</v>
      </c>
      <c r="C72" s="29" t="s">
        <v>164</v>
      </c>
      <c r="D72" s="30" t="s">
        <v>144</v>
      </c>
      <c r="E72" s="27">
        <v>16</v>
      </c>
      <c r="F72" s="31" t="s">
        <v>25</v>
      </c>
      <c r="G72" s="27" t="s">
        <v>26</v>
      </c>
      <c r="H72" s="27">
        <v>8.75</v>
      </c>
      <c r="I72" s="27">
        <v>0.972</v>
      </c>
      <c r="J72" s="27">
        <f t="shared" si="8"/>
        <v>8.505</v>
      </c>
      <c r="K72" s="27" t="s">
        <v>33</v>
      </c>
      <c r="L72" s="31" t="s">
        <v>28</v>
      </c>
      <c r="M72" s="27">
        <v>0.548</v>
      </c>
      <c r="N72" s="27">
        <v>0.222</v>
      </c>
      <c r="O72" s="27"/>
      <c r="P72" s="27"/>
      <c r="Q72" s="27"/>
      <c r="R72" s="27"/>
      <c r="S72" s="27"/>
      <c r="T72" s="28">
        <v>0.09</v>
      </c>
      <c r="U72" s="32">
        <v>10.1</v>
      </c>
      <c r="V72" s="28"/>
    </row>
    <row r="73" s="4" customFormat="1" ht="18.95" customHeight="1" spans="1:22">
      <c r="A73" s="27">
        <v>68</v>
      </c>
      <c r="B73" s="28" t="s">
        <v>165</v>
      </c>
      <c r="C73" s="29" t="s">
        <v>166</v>
      </c>
      <c r="D73" s="30" t="s">
        <v>144</v>
      </c>
      <c r="E73" s="27">
        <v>16</v>
      </c>
      <c r="F73" s="31" t="s">
        <v>25</v>
      </c>
      <c r="G73" s="27" t="s">
        <v>26</v>
      </c>
      <c r="H73" s="27">
        <v>8.5</v>
      </c>
      <c r="I73" s="27">
        <v>0.972</v>
      </c>
      <c r="J73" s="27">
        <f t="shared" si="8"/>
        <v>8.262</v>
      </c>
      <c r="K73" s="27" t="s">
        <v>27</v>
      </c>
      <c r="L73" s="31" t="s">
        <v>28</v>
      </c>
      <c r="M73" s="27">
        <v>0.534</v>
      </c>
      <c r="N73" s="27">
        <v>0.222</v>
      </c>
      <c r="O73" s="27" t="s">
        <v>95</v>
      </c>
      <c r="P73" s="27">
        <v>128</v>
      </c>
      <c r="Q73" s="27">
        <v>2</v>
      </c>
      <c r="R73" s="27">
        <v>0.266</v>
      </c>
      <c r="S73" s="27">
        <v>0.532</v>
      </c>
      <c r="T73" s="28">
        <v>0.09</v>
      </c>
      <c r="U73" s="32">
        <v>10.4</v>
      </c>
      <c r="V73" s="28"/>
    </row>
    <row r="74" s="4" customFormat="1" ht="18.95" customHeight="1" spans="1:22">
      <c r="A74" s="27">
        <v>69</v>
      </c>
      <c r="B74" s="28" t="s">
        <v>167</v>
      </c>
      <c r="C74" s="29" t="s">
        <v>168</v>
      </c>
      <c r="D74" s="30" t="s">
        <v>144</v>
      </c>
      <c r="E74" s="27">
        <v>16</v>
      </c>
      <c r="F74" s="31" t="s">
        <v>25</v>
      </c>
      <c r="G74" s="27" t="s">
        <v>26</v>
      </c>
      <c r="H74" s="27">
        <v>8.5</v>
      </c>
      <c r="I74" s="27">
        <v>0.972</v>
      </c>
      <c r="J74" s="27">
        <f t="shared" si="8"/>
        <v>8.262</v>
      </c>
      <c r="K74" s="27" t="s">
        <v>27</v>
      </c>
      <c r="L74" s="31" t="s">
        <v>28</v>
      </c>
      <c r="M74" s="27">
        <v>0.534</v>
      </c>
      <c r="N74" s="27">
        <v>0.222</v>
      </c>
      <c r="O74" s="27" t="s">
        <v>95</v>
      </c>
      <c r="P74" s="27">
        <v>128</v>
      </c>
      <c r="Q74" s="27">
        <v>2</v>
      </c>
      <c r="R74" s="27">
        <v>0.266</v>
      </c>
      <c r="S74" s="27">
        <v>0.532</v>
      </c>
      <c r="T74" s="28">
        <v>0.09</v>
      </c>
      <c r="U74" s="32">
        <v>10.4</v>
      </c>
      <c r="V74" s="28"/>
    </row>
    <row r="75" s="4" customFormat="1" ht="18.95" customHeight="1" spans="1:22">
      <c r="A75" s="27">
        <v>70</v>
      </c>
      <c r="B75" s="28" t="s">
        <v>169</v>
      </c>
      <c r="C75" s="29" t="s">
        <v>170</v>
      </c>
      <c r="D75" s="30" t="s">
        <v>144</v>
      </c>
      <c r="E75" s="27">
        <v>16</v>
      </c>
      <c r="F75" s="31" t="s">
        <v>25</v>
      </c>
      <c r="G75" s="27" t="s">
        <v>26</v>
      </c>
      <c r="H75" s="27">
        <v>8.5</v>
      </c>
      <c r="I75" s="27">
        <v>0.972</v>
      </c>
      <c r="J75" s="27">
        <f t="shared" si="8"/>
        <v>8.262</v>
      </c>
      <c r="K75" s="27" t="s">
        <v>27</v>
      </c>
      <c r="L75" s="31" t="s">
        <v>28</v>
      </c>
      <c r="M75" s="27">
        <v>0.534</v>
      </c>
      <c r="N75" s="27">
        <v>0.222</v>
      </c>
      <c r="O75" s="27"/>
      <c r="P75" s="27"/>
      <c r="Q75" s="27"/>
      <c r="R75" s="27"/>
      <c r="S75" s="27"/>
      <c r="T75" s="28">
        <v>0.09</v>
      </c>
      <c r="U75" s="32">
        <v>9.85</v>
      </c>
      <c r="V75" s="28"/>
    </row>
    <row r="76" s="4" customFormat="1" ht="18.95" customHeight="1" spans="1:22">
      <c r="A76" s="27">
        <v>71</v>
      </c>
      <c r="B76" s="28" t="s">
        <v>171</v>
      </c>
      <c r="C76" s="29" t="s">
        <v>172</v>
      </c>
      <c r="D76" s="30" t="s">
        <v>144</v>
      </c>
      <c r="E76" s="27">
        <v>16</v>
      </c>
      <c r="F76" s="31" t="s">
        <v>25</v>
      </c>
      <c r="G76" s="27" t="s">
        <v>26</v>
      </c>
      <c r="H76" s="27">
        <v>7.75</v>
      </c>
      <c r="I76" s="27">
        <v>0.972</v>
      </c>
      <c r="J76" s="27">
        <f t="shared" si="8"/>
        <v>7.533</v>
      </c>
      <c r="K76" s="27" t="s">
        <v>27</v>
      </c>
      <c r="L76" s="31" t="s">
        <v>28</v>
      </c>
      <c r="M76" s="27">
        <v>0.534</v>
      </c>
      <c r="N76" s="27">
        <v>0.222</v>
      </c>
      <c r="O76" s="27"/>
      <c r="P76" s="27"/>
      <c r="Q76" s="27"/>
      <c r="R76" s="27"/>
      <c r="S76" s="27"/>
      <c r="T76" s="28">
        <v>0.09</v>
      </c>
      <c r="U76" s="32">
        <v>9.05</v>
      </c>
      <c r="V76" s="28"/>
    </row>
    <row r="77" s="4" customFormat="1" ht="18.95" customHeight="1" spans="1:22">
      <c r="A77" s="27">
        <v>72</v>
      </c>
      <c r="B77" s="33" t="s">
        <v>173</v>
      </c>
      <c r="C77" s="29" t="s">
        <v>174</v>
      </c>
      <c r="D77" s="30" t="s">
        <v>144</v>
      </c>
      <c r="E77" s="27">
        <v>16</v>
      </c>
      <c r="F77" s="31" t="s">
        <v>25</v>
      </c>
      <c r="G77" s="27" t="s">
        <v>26</v>
      </c>
      <c r="H77" s="27">
        <v>8</v>
      </c>
      <c r="I77" s="27">
        <v>0.972</v>
      </c>
      <c r="J77" s="27">
        <f t="shared" si="8"/>
        <v>7.776</v>
      </c>
      <c r="K77" s="27" t="s">
        <v>27</v>
      </c>
      <c r="L77" s="31" t="s">
        <v>28</v>
      </c>
      <c r="M77" s="27">
        <v>0.534</v>
      </c>
      <c r="N77" s="27">
        <v>0.222</v>
      </c>
      <c r="O77" s="27"/>
      <c r="P77" s="27"/>
      <c r="Q77" s="27"/>
      <c r="R77" s="27"/>
      <c r="S77" s="27"/>
      <c r="T77" s="28">
        <v>0.09</v>
      </c>
      <c r="U77" s="32">
        <v>9.3</v>
      </c>
      <c r="V77" s="28"/>
    </row>
    <row r="78" s="4" customFormat="1" ht="18.95" customHeight="1" spans="1:22">
      <c r="A78" s="27">
        <v>73</v>
      </c>
      <c r="B78" s="28" t="s">
        <v>175</v>
      </c>
      <c r="C78" s="29" t="s">
        <v>176</v>
      </c>
      <c r="D78" s="30" t="s">
        <v>144</v>
      </c>
      <c r="E78" s="27">
        <v>16</v>
      </c>
      <c r="F78" s="31" t="s">
        <v>25</v>
      </c>
      <c r="G78" s="27" t="s">
        <v>26</v>
      </c>
      <c r="H78" s="27">
        <v>8.25</v>
      </c>
      <c r="I78" s="27">
        <v>0.972</v>
      </c>
      <c r="J78" s="27">
        <f t="shared" si="8"/>
        <v>8.019</v>
      </c>
      <c r="K78" s="27" t="s">
        <v>27</v>
      </c>
      <c r="L78" s="31" t="s">
        <v>28</v>
      </c>
      <c r="M78" s="27">
        <v>0.534</v>
      </c>
      <c r="N78" s="27">
        <v>0.222</v>
      </c>
      <c r="O78" s="27"/>
      <c r="P78" s="27"/>
      <c r="Q78" s="27"/>
      <c r="R78" s="27"/>
      <c r="S78" s="27"/>
      <c r="T78" s="28">
        <v>0.09</v>
      </c>
      <c r="U78" s="32">
        <v>9.55</v>
      </c>
      <c r="V78" s="28"/>
    </row>
    <row r="79" s="4" customFormat="1" ht="18.95" customHeight="1" spans="1:22">
      <c r="A79" s="27">
        <v>74</v>
      </c>
      <c r="B79" s="28" t="s">
        <v>177</v>
      </c>
      <c r="C79" s="29" t="s">
        <v>178</v>
      </c>
      <c r="D79" s="30" t="s">
        <v>144</v>
      </c>
      <c r="E79" s="27">
        <v>16</v>
      </c>
      <c r="F79" s="31" t="s">
        <v>25</v>
      </c>
      <c r="G79" s="27" t="s">
        <v>26</v>
      </c>
      <c r="H79" s="27">
        <v>8.25</v>
      </c>
      <c r="I79" s="27">
        <v>0.972</v>
      </c>
      <c r="J79" s="27">
        <f t="shared" si="8"/>
        <v>8.019</v>
      </c>
      <c r="K79" s="27" t="s">
        <v>27</v>
      </c>
      <c r="L79" s="31" t="s">
        <v>28</v>
      </c>
      <c r="M79" s="27">
        <v>0.534</v>
      </c>
      <c r="N79" s="27">
        <v>0.222</v>
      </c>
      <c r="O79" s="27"/>
      <c r="P79" s="27"/>
      <c r="Q79" s="27"/>
      <c r="R79" s="27"/>
      <c r="S79" s="27"/>
      <c r="T79" s="28">
        <v>0.09</v>
      </c>
      <c r="U79" s="32">
        <v>9.55</v>
      </c>
      <c r="V79" s="28"/>
    </row>
    <row r="80" s="4" customFormat="1" ht="18.95" customHeight="1" spans="1:22">
      <c r="A80" s="27">
        <v>75</v>
      </c>
      <c r="B80" s="28" t="s">
        <v>179</v>
      </c>
      <c r="C80" s="29" t="s">
        <v>180</v>
      </c>
      <c r="D80" s="30" t="s">
        <v>144</v>
      </c>
      <c r="E80" s="27">
        <v>16</v>
      </c>
      <c r="F80" s="31" t="s">
        <v>25</v>
      </c>
      <c r="G80" s="27" t="s">
        <v>26</v>
      </c>
      <c r="H80" s="27">
        <v>5.25</v>
      </c>
      <c r="I80" s="27">
        <v>0.972</v>
      </c>
      <c r="J80" s="27">
        <f t="shared" si="8"/>
        <v>5.103</v>
      </c>
      <c r="K80" s="27" t="s">
        <v>27</v>
      </c>
      <c r="L80" s="31" t="s">
        <v>28</v>
      </c>
      <c r="M80" s="27">
        <v>0.534</v>
      </c>
      <c r="N80" s="27">
        <v>0.222</v>
      </c>
      <c r="O80" s="27"/>
      <c r="P80" s="27"/>
      <c r="Q80" s="27"/>
      <c r="R80" s="27"/>
      <c r="S80" s="27"/>
      <c r="T80" s="28">
        <v>0.09</v>
      </c>
      <c r="U80" s="32">
        <v>6.4</v>
      </c>
      <c r="V80" s="28"/>
    </row>
    <row r="81" s="4" customFormat="1" ht="18.95" customHeight="1" spans="1:22">
      <c r="A81" s="27">
        <v>76</v>
      </c>
      <c r="B81" s="28" t="s">
        <v>181</v>
      </c>
      <c r="C81" s="29" t="s">
        <v>182</v>
      </c>
      <c r="D81" s="30" t="s">
        <v>144</v>
      </c>
      <c r="E81" s="27">
        <v>16</v>
      </c>
      <c r="F81" s="31" t="s">
        <v>25</v>
      </c>
      <c r="G81" s="27" t="s">
        <v>26</v>
      </c>
      <c r="H81" s="27">
        <v>4.25</v>
      </c>
      <c r="I81" s="27">
        <v>0.972</v>
      </c>
      <c r="J81" s="27">
        <f t="shared" si="8"/>
        <v>4.131</v>
      </c>
      <c r="K81" s="27" t="s">
        <v>27</v>
      </c>
      <c r="L81" s="31" t="s">
        <v>28</v>
      </c>
      <c r="M81" s="27">
        <v>0.534</v>
      </c>
      <c r="N81" s="27">
        <v>0.222</v>
      </c>
      <c r="O81" s="27"/>
      <c r="P81" s="27"/>
      <c r="Q81" s="27"/>
      <c r="R81" s="27"/>
      <c r="S81" s="27"/>
      <c r="T81" s="28">
        <v>0.09</v>
      </c>
      <c r="U81" s="32">
        <v>5.3</v>
      </c>
      <c r="V81" s="28"/>
    </row>
    <row r="82" s="4" customFormat="1" ht="18.95" customHeight="1" spans="1:22">
      <c r="A82" s="27">
        <v>77</v>
      </c>
      <c r="B82" s="28" t="s">
        <v>183</v>
      </c>
      <c r="C82" s="29" t="s">
        <v>184</v>
      </c>
      <c r="D82" s="30" t="s">
        <v>144</v>
      </c>
      <c r="E82" s="27">
        <v>16</v>
      </c>
      <c r="F82" s="31" t="s">
        <v>25</v>
      </c>
      <c r="G82" s="27" t="s">
        <v>26</v>
      </c>
      <c r="H82" s="27">
        <v>16.5</v>
      </c>
      <c r="I82" s="27">
        <v>0.972</v>
      </c>
      <c r="J82" s="27">
        <f t="shared" si="8"/>
        <v>16.038</v>
      </c>
      <c r="K82" s="27" t="s">
        <v>27</v>
      </c>
      <c r="L82" s="31" t="s">
        <v>28</v>
      </c>
      <c r="M82" s="27">
        <v>0.534</v>
      </c>
      <c r="N82" s="27">
        <v>0.222</v>
      </c>
      <c r="O82" s="27"/>
      <c r="P82" s="27"/>
      <c r="Q82" s="27"/>
      <c r="R82" s="27"/>
      <c r="S82" s="27"/>
      <c r="T82" s="28">
        <v>0.09</v>
      </c>
      <c r="U82" s="32">
        <v>18.3</v>
      </c>
      <c r="V82" s="28"/>
    </row>
    <row r="83" s="4" customFormat="1" ht="18.95" customHeight="1" spans="1:22">
      <c r="A83" s="27">
        <v>78</v>
      </c>
      <c r="B83" s="28" t="s">
        <v>185</v>
      </c>
      <c r="C83" s="29" t="s">
        <v>186</v>
      </c>
      <c r="D83" s="30" t="s">
        <v>144</v>
      </c>
      <c r="E83" s="27">
        <v>16</v>
      </c>
      <c r="F83" s="31" t="s">
        <v>25</v>
      </c>
      <c r="G83" s="27" t="s">
        <v>66</v>
      </c>
      <c r="H83" s="27">
        <v>11.75</v>
      </c>
      <c r="I83" s="27">
        <v>1.57</v>
      </c>
      <c r="J83" s="27">
        <f t="shared" si="8"/>
        <v>18.4475</v>
      </c>
      <c r="K83" s="27" t="s">
        <v>27</v>
      </c>
      <c r="L83" s="31" t="s">
        <v>28</v>
      </c>
      <c r="M83" s="27">
        <v>0.534</v>
      </c>
      <c r="N83" s="27">
        <v>0.222</v>
      </c>
      <c r="O83" s="27"/>
      <c r="P83" s="27"/>
      <c r="Q83" s="27"/>
      <c r="R83" s="27"/>
      <c r="S83" s="27"/>
      <c r="T83" s="28">
        <v>0.09</v>
      </c>
      <c r="U83" s="32">
        <v>20.95</v>
      </c>
      <c r="V83" s="28"/>
    </row>
    <row r="84" s="4" customFormat="1" ht="18.95" customHeight="1" spans="1:22">
      <c r="A84" s="27">
        <v>79</v>
      </c>
      <c r="B84" s="28" t="s">
        <v>187</v>
      </c>
      <c r="C84" s="29" t="s">
        <v>188</v>
      </c>
      <c r="D84" s="30" t="s">
        <v>144</v>
      </c>
      <c r="E84" s="27">
        <v>16</v>
      </c>
      <c r="F84" s="31" t="s">
        <v>25</v>
      </c>
      <c r="G84" s="27" t="s">
        <v>26</v>
      </c>
      <c r="H84" s="27">
        <v>9</v>
      </c>
      <c r="I84" s="27">
        <v>0.972</v>
      </c>
      <c r="J84" s="27">
        <f t="shared" si="8"/>
        <v>8.748</v>
      </c>
      <c r="K84" s="27" t="s">
        <v>27</v>
      </c>
      <c r="L84" s="31" t="s">
        <v>28</v>
      </c>
      <c r="M84" s="27">
        <v>0.534</v>
      </c>
      <c r="N84" s="27">
        <v>0.222</v>
      </c>
      <c r="O84" s="27"/>
      <c r="P84" s="27"/>
      <c r="Q84" s="27"/>
      <c r="R84" s="27"/>
      <c r="S84" s="27"/>
      <c r="T84" s="28">
        <v>0.09</v>
      </c>
      <c r="U84" s="32">
        <v>10.35</v>
      </c>
      <c r="V84" s="28"/>
    </row>
    <row r="85" s="4" customFormat="1" ht="18.95" customHeight="1" spans="1:22">
      <c r="A85" s="27">
        <v>80</v>
      </c>
      <c r="B85" s="33" t="s">
        <v>189</v>
      </c>
      <c r="C85" s="29" t="s">
        <v>190</v>
      </c>
      <c r="D85" s="30" t="s">
        <v>144</v>
      </c>
      <c r="E85" s="27">
        <v>16</v>
      </c>
      <c r="F85" s="31" t="s">
        <v>25</v>
      </c>
      <c r="G85" s="27" t="s">
        <v>26</v>
      </c>
      <c r="H85" s="27">
        <v>8.5</v>
      </c>
      <c r="I85" s="27">
        <v>0.972</v>
      </c>
      <c r="J85" s="27">
        <f t="shared" si="8"/>
        <v>8.262</v>
      </c>
      <c r="K85" s="27" t="s">
        <v>27</v>
      </c>
      <c r="L85" s="31" t="s">
        <v>28</v>
      </c>
      <c r="M85" s="27">
        <v>0.534</v>
      </c>
      <c r="N85" s="27">
        <v>0.222</v>
      </c>
      <c r="O85" s="27"/>
      <c r="P85" s="27"/>
      <c r="Q85" s="27"/>
      <c r="R85" s="27"/>
      <c r="S85" s="27"/>
      <c r="T85" s="28">
        <v>0.09</v>
      </c>
      <c r="U85" s="32">
        <v>9.85</v>
      </c>
      <c r="V85" s="28"/>
    </row>
    <row r="86" s="4" customFormat="1" ht="18.95" customHeight="1" spans="1:22">
      <c r="A86" s="27">
        <v>81</v>
      </c>
      <c r="B86" s="28" t="s">
        <v>191</v>
      </c>
      <c r="C86" s="29" t="s">
        <v>192</v>
      </c>
      <c r="D86" s="30" t="s">
        <v>144</v>
      </c>
      <c r="E86" s="27">
        <v>16</v>
      </c>
      <c r="F86" s="31" t="s">
        <v>25</v>
      </c>
      <c r="G86" s="27" t="s">
        <v>26</v>
      </c>
      <c r="H86" s="27">
        <v>11</v>
      </c>
      <c r="I86" s="27">
        <v>0.972</v>
      </c>
      <c r="J86" s="27">
        <f t="shared" si="8"/>
        <v>10.692</v>
      </c>
      <c r="K86" s="27" t="s">
        <v>193</v>
      </c>
      <c r="L86" s="31" t="s">
        <v>28</v>
      </c>
      <c r="M86" s="27">
        <v>0.594</v>
      </c>
      <c r="N86" s="27">
        <v>0.222</v>
      </c>
      <c r="O86" s="27"/>
      <c r="P86" s="27"/>
      <c r="Q86" s="27"/>
      <c r="R86" s="27"/>
      <c r="S86" s="27"/>
      <c r="T86" s="28">
        <v>0.09</v>
      </c>
      <c r="U86" s="32">
        <v>12.55</v>
      </c>
      <c r="V86" s="28"/>
    </row>
    <row r="87" s="4" customFormat="1" ht="18.95" customHeight="1" spans="1:22">
      <c r="A87" s="27">
        <v>82</v>
      </c>
      <c r="B87" s="28" t="s">
        <v>194</v>
      </c>
      <c r="C87" s="29" t="s">
        <v>195</v>
      </c>
      <c r="D87" s="30" t="s">
        <v>144</v>
      </c>
      <c r="E87" s="27">
        <v>16</v>
      </c>
      <c r="F87" s="31" t="s">
        <v>25</v>
      </c>
      <c r="G87" s="27" t="s">
        <v>26</v>
      </c>
      <c r="H87" s="27">
        <v>8</v>
      </c>
      <c r="I87" s="27">
        <v>0.972</v>
      </c>
      <c r="J87" s="27">
        <f t="shared" si="8"/>
        <v>7.776</v>
      </c>
      <c r="K87" s="27" t="s">
        <v>193</v>
      </c>
      <c r="L87" s="31" t="s">
        <v>28</v>
      </c>
      <c r="M87" s="27">
        <v>0.594</v>
      </c>
      <c r="N87" s="27">
        <v>0.222</v>
      </c>
      <c r="O87" s="27"/>
      <c r="P87" s="27"/>
      <c r="Q87" s="27"/>
      <c r="R87" s="27"/>
      <c r="S87" s="27"/>
      <c r="T87" s="28">
        <v>0.09</v>
      </c>
      <c r="U87" s="32">
        <v>9.35</v>
      </c>
      <c r="V87" s="28"/>
    </row>
    <row r="88" s="4" customFormat="1" ht="18.95" customHeight="1" spans="1:22">
      <c r="A88" s="27">
        <v>83</v>
      </c>
      <c r="B88" s="28" t="s">
        <v>196</v>
      </c>
      <c r="C88" s="29" t="s">
        <v>197</v>
      </c>
      <c r="D88" s="30" t="s">
        <v>144</v>
      </c>
      <c r="E88" s="27">
        <v>16</v>
      </c>
      <c r="F88" s="31" t="s">
        <v>25</v>
      </c>
      <c r="G88" s="27" t="s">
        <v>26</v>
      </c>
      <c r="H88" s="27">
        <v>7.75</v>
      </c>
      <c r="I88" s="27">
        <v>0.972</v>
      </c>
      <c r="J88" s="27">
        <f t="shared" si="8"/>
        <v>7.533</v>
      </c>
      <c r="K88" s="27" t="s">
        <v>27</v>
      </c>
      <c r="L88" s="31" t="s">
        <v>28</v>
      </c>
      <c r="M88" s="27">
        <v>0.534</v>
      </c>
      <c r="N88" s="27">
        <v>0.222</v>
      </c>
      <c r="O88" s="27"/>
      <c r="P88" s="27"/>
      <c r="Q88" s="27"/>
      <c r="R88" s="27"/>
      <c r="S88" s="27"/>
      <c r="T88" s="28">
        <v>0.09</v>
      </c>
      <c r="U88" s="32">
        <v>9.05</v>
      </c>
      <c r="V88" s="28"/>
    </row>
    <row r="89" s="4" customFormat="1" ht="18.95" customHeight="1" spans="1:22">
      <c r="A89" s="27">
        <v>84</v>
      </c>
      <c r="B89" s="28" t="s">
        <v>198</v>
      </c>
      <c r="C89" s="29" t="s">
        <v>199</v>
      </c>
      <c r="D89" s="30" t="s">
        <v>144</v>
      </c>
      <c r="E89" s="27">
        <v>16</v>
      </c>
      <c r="F89" s="31" t="s">
        <v>25</v>
      </c>
      <c r="G89" s="27" t="s">
        <v>26</v>
      </c>
      <c r="H89" s="27">
        <v>6.75</v>
      </c>
      <c r="I89" s="27">
        <v>0.972</v>
      </c>
      <c r="J89" s="27">
        <f t="shared" si="8"/>
        <v>6.561</v>
      </c>
      <c r="K89" s="27" t="s">
        <v>27</v>
      </c>
      <c r="L89" s="31" t="s">
        <v>28</v>
      </c>
      <c r="M89" s="27">
        <v>0.534</v>
      </c>
      <c r="N89" s="27">
        <v>0.222</v>
      </c>
      <c r="O89" s="27"/>
      <c r="P89" s="27"/>
      <c r="Q89" s="27"/>
      <c r="R89" s="27"/>
      <c r="S89" s="27"/>
      <c r="T89" s="28">
        <v>0.09</v>
      </c>
      <c r="U89" s="32">
        <v>7.95</v>
      </c>
      <c r="V89" s="28"/>
    </row>
    <row r="90" s="4" customFormat="1" ht="18.95" customHeight="1" spans="1:22">
      <c r="A90" s="27">
        <v>85</v>
      </c>
      <c r="B90" s="28" t="s">
        <v>200</v>
      </c>
      <c r="C90" s="29" t="s">
        <v>201</v>
      </c>
      <c r="D90" s="30" t="s">
        <v>144</v>
      </c>
      <c r="E90" s="27">
        <v>16</v>
      </c>
      <c r="F90" s="31" t="s">
        <v>25</v>
      </c>
      <c r="G90" s="27" t="s">
        <v>26</v>
      </c>
      <c r="H90" s="27">
        <v>8</v>
      </c>
      <c r="I90" s="27">
        <v>0.972</v>
      </c>
      <c r="J90" s="27">
        <f t="shared" si="8"/>
        <v>7.776</v>
      </c>
      <c r="K90" s="27" t="s">
        <v>27</v>
      </c>
      <c r="L90" s="31" t="s">
        <v>28</v>
      </c>
      <c r="M90" s="27">
        <v>0.534</v>
      </c>
      <c r="N90" s="27">
        <v>0.222</v>
      </c>
      <c r="O90" s="27"/>
      <c r="P90" s="27"/>
      <c r="Q90" s="27"/>
      <c r="R90" s="27"/>
      <c r="S90" s="27"/>
      <c r="T90" s="28">
        <v>0.09</v>
      </c>
      <c r="U90" s="32">
        <v>9.3</v>
      </c>
      <c r="V90" s="28"/>
    </row>
    <row r="91" s="4" customFormat="1" ht="18.95" customHeight="1" spans="1:22">
      <c r="A91" s="27">
        <v>86</v>
      </c>
      <c r="B91" s="28" t="s">
        <v>202</v>
      </c>
      <c r="C91" s="29" t="s">
        <v>203</v>
      </c>
      <c r="D91" s="30" t="s">
        <v>144</v>
      </c>
      <c r="E91" s="27">
        <v>16</v>
      </c>
      <c r="F91" s="31" t="s">
        <v>25</v>
      </c>
      <c r="G91" s="27" t="s">
        <v>26</v>
      </c>
      <c r="H91" s="27">
        <v>7</v>
      </c>
      <c r="I91" s="27">
        <v>0.972</v>
      </c>
      <c r="J91" s="27">
        <f t="shared" si="8"/>
        <v>6.804</v>
      </c>
      <c r="K91" s="27" t="s">
        <v>27</v>
      </c>
      <c r="L91" s="31" t="s">
        <v>28</v>
      </c>
      <c r="M91" s="27">
        <v>0.534</v>
      </c>
      <c r="N91" s="27">
        <v>0.222</v>
      </c>
      <c r="O91" s="27"/>
      <c r="P91" s="27"/>
      <c r="Q91" s="27"/>
      <c r="R91" s="27"/>
      <c r="S91" s="27"/>
      <c r="T91" s="28">
        <v>0.09</v>
      </c>
      <c r="U91" s="32">
        <v>8.25</v>
      </c>
      <c r="V91" s="28"/>
    </row>
    <row r="92" s="4" customFormat="1" ht="18.95" customHeight="1" spans="1:22">
      <c r="A92" s="27">
        <v>87</v>
      </c>
      <c r="B92" s="28" t="s">
        <v>204</v>
      </c>
      <c r="C92" s="29" t="s">
        <v>205</v>
      </c>
      <c r="D92" s="30" t="s">
        <v>144</v>
      </c>
      <c r="E92" s="27">
        <v>16</v>
      </c>
      <c r="F92" s="31" t="s">
        <v>25</v>
      </c>
      <c r="G92" s="27" t="s">
        <v>26</v>
      </c>
      <c r="H92" s="27">
        <v>8.5</v>
      </c>
      <c r="I92" s="27">
        <v>0.972</v>
      </c>
      <c r="J92" s="27">
        <f t="shared" si="8"/>
        <v>8.262</v>
      </c>
      <c r="K92" s="27" t="s">
        <v>27</v>
      </c>
      <c r="L92" s="31" t="s">
        <v>28</v>
      </c>
      <c r="M92" s="27">
        <v>0.534</v>
      </c>
      <c r="N92" s="27">
        <v>0.222</v>
      </c>
      <c r="O92" s="27"/>
      <c r="P92" s="27"/>
      <c r="Q92" s="27"/>
      <c r="R92" s="27"/>
      <c r="S92" s="27"/>
      <c r="T92" s="28">
        <v>0.09</v>
      </c>
      <c r="U92" s="32">
        <v>9.85</v>
      </c>
      <c r="V92" s="28"/>
    </row>
    <row r="93" s="4" customFormat="1" ht="18.95" customHeight="1" spans="1:22">
      <c r="A93" s="27">
        <v>88</v>
      </c>
      <c r="B93" s="28" t="s">
        <v>206</v>
      </c>
      <c r="C93" s="29" t="s">
        <v>207</v>
      </c>
      <c r="D93" s="30" t="s">
        <v>144</v>
      </c>
      <c r="E93" s="27">
        <v>16</v>
      </c>
      <c r="F93" s="31" t="s">
        <v>25</v>
      </c>
      <c r="G93" s="27" t="s">
        <v>26</v>
      </c>
      <c r="H93" s="27">
        <v>7.75</v>
      </c>
      <c r="I93" s="27">
        <v>0.972</v>
      </c>
      <c r="J93" s="27">
        <f t="shared" si="8"/>
        <v>7.533</v>
      </c>
      <c r="K93" s="27" t="s">
        <v>27</v>
      </c>
      <c r="L93" s="31" t="s">
        <v>28</v>
      </c>
      <c r="M93" s="27">
        <v>0.534</v>
      </c>
      <c r="N93" s="27">
        <v>0.222</v>
      </c>
      <c r="O93" s="27"/>
      <c r="P93" s="27"/>
      <c r="Q93" s="27"/>
      <c r="R93" s="27"/>
      <c r="S93" s="27"/>
      <c r="T93" s="28">
        <v>0.09</v>
      </c>
      <c r="U93" s="32">
        <v>9.05</v>
      </c>
      <c r="V93" s="28"/>
    </row>
    <row r="94" s="4" customFormat="1" ht="18.95" customHeight="1" spans="1:22">
      <c r="A94" s="27">
        <v>89</v>
      </c>
      <c r="B94" s="28" t="s">
        <v>208</v>
      </c>
      <c r="C94" s="29" t="s">
        <v>209</v>
      </c>
      <c r="D94" s="30" t="s">
        <v>144</v>
      </c>
      <c r="E94" s="27">
        <v>16</v>
      </c>
      <c r="F94" s="31" t="s">
        <v>25</v>
      </c>
      <c r="G94" s="27" t="s">
        <v>26</v>
      </c>
      <c r="H94" s="27">
        <v>7.25</v>
      </c>
      <c r="I94" s="27">
        <v>0.972</v>
      </c>
      <c r="J94" s="27">
        <f t="shared" si="8"/>
        <v>7.047</v>
      </c>
      <c r="K94" s="27" t="s">
        <v>33</v>
      </c>
      <c r="L94" s="31" t="s">
        <v>28</v>
      </c>
      <c r="M94" s="27">
        <v>0.548</v>
      </c>
      <c r="N94" s="27">
        <v>0.222</v>
      </c>
      <c r="O94" s="27"/>
      <c r="P94" s="27"/>
      <c r="Q94" s="27"/>
      <c r="R94" s="27"/>
      <c r="S94" s="27"/>
      <c r="T94" s="28">
        <v>0.09</v>
      </c>
      <c r="U94" s="32">
        <v>8.5</v>
      </c>
      <c r="V94" s="28"/>
    </row>
    <row r="95" s="4" customFormat="1" ht="18.95" customHeight="1" spans="1:22">
      <c r="A95" s="27">
        <v>90</v>
      </c>
      <c r="B95" s="28" t="s">
        <v>210</v>
      </c>
      <c r="C95" s="29" t="s">
        <v>211</v>
      </c>
      <c r="D95" s="30" t="s">
        <v>144</v>
      </c>
      <c r="E95" s="27">
        <v>16</v>
      </c>
      <c r="F95" s="31" t="s">
        <v>25</v>
      </c>
      <c r="G95" s="27" t="s">
        <v>26</v>
      </c>
      <c r="H95" s="27">
        <v>6.25</v>
      </c>
      <c r="I95" s="27">
        <v>0.972</v>
      </c>
      <c r="J95" s="27">
        <f t="shared" si="8"/>
        <v>6.075</v>
      </c>
      <c r="K95" s="27" t="s">
        <v>27</v>
      </c>
      <c r="L95" s="31" t="s">
        <v>28</v>
      </c>
      <c r="M95" s="27">
        <v>0.534</v>
      </c>
      <c r="N95" s="27">
        <v>0.222</v>
      </c>
      <c r="O95" s="27"/>
      <c r="P95" s="27"/>
      <c r="Q95" s="27"/>
      <c r="R95" s="27"/>
      <c r="S95" s="27"/>
      <c r="T95" s="28">
        <v>0.09</v>
      </c>
      <c r="U95" s="32">
        <v>7.45</v>
      </c>
      <c r="V95" s="28"/>
    </row>
    <row r="96" s="4" customFormat="1" ht="18.95" customHeight="1" spans="1:22">
      <c r="A96" s="27">
        <v>91</v>
      </c>
      <c r="B96" s="28" t="s">
        <v>212</v>
      </c>
      <c r="C96" s="29" t="s">
        <v>213</v>
      </c>
      <c r="D96" s="30" t="s">
        <v>144</v>
      </c>
      <c r="E96" s="27">
        <v>16</v>
      </c>
      <c r="F96" s="31" t="s">
        <v>25</v>
      </c>
      <c r="G96" s="27" t="s">
        <v>26</v>
      </c>
      <c r="H96" s="27">
        <v>6.25</v>
      </c>
      <c r="I96" s="27">
        <v>0.972</v>
      </c>
      <c r="J96" s="27">
        <f t="shared" si="8"/>
        <v>6.075</v>
      </c>
      <c r="K96" s="27" t="s">
        <v>33</v>
      </c>
      <c r="L96" s="31" t="s">
        <v>28</v>
      </c>
      <c r="M96" s="27">
        <v>0.548</v>
      </c>
      <c r="N96" s="27">
        <v>0.222</v>
      </c>
      <c r="O96" s="27"/>
      <c r="P96" s="27"/>
      <c r="Q96" s="27"/>
      <c r="R96" s="27"/>
      <c r="S96" s="27"/>
      <c r="T96" s="28">
        <v>0.09</v>
      </c>
      <c r="U96" s="32">
        <v>7.45</v>
      </c>
      <c r="V96" s="28"/>
    </row>
    <row r="97" s="4" customFormat="1" ht="18.95" customHeight="1" spans="1:22">
      <c r="A97" s="27">
        <v>92</v>
      </c>
      <c r="B97" s="28" t="s">
        <v>214</v>
      </c>
      <c r="C97" s="29" t="s">
        <v>215</v>
      </c>
      <c r="D97" s="30" t="s">
        <v>144</v>
      </c>
      <c r="E97" s="27">
        <v>16</v>
      </c>
      <c r="F97" s="31" t="s">
        <v>25</v>
      </c>
      <c r="G97" s="27" t="s">
        <v>26</v>
      </c>
      <c r="H97" s="27">
        <v>9.5</v>
      </c>
      <c r="I97" s="27">
        <v>0.972</v>
      </c>
      <c r="J97" s="27">
        <f t="shared" si="8"/>
        <v>9.234</v>
      </c>
      <c r="K97" s="27" t="s">
        <v>27</v>
      </c>
      <c r="L97" s="31" t="s">
        <v>28</v>
      </c>
      <c r="M97" s="27">
        <v>0.534</v>
      </c>
      <c r="N97" s="27">
        <v>0.222</v>
      </c>
      <c r="O97" s="27"/>
      <c r="P97" s="27"/>
      <c r="Q97" s="27"/>
      <c r="R97" s="27"/>
      <c r="S97" s="27"/>
      <c r="T97" s="28">
        <v>0.09</v>
      </c>
      <c r="U97" s="32">
        <v>10.9</v>
      </c>
      <c r="V97" s="28"/>
    </row>
    <row r="98" s="4" customFormat="1" ht="18.95" customHeight="1" spans="1:22">
      <c r="A98" s="27">
        <v>93</v>
      </c>
      <c r="B98" s="28" t="s">
        <v>216</v>
      </c>
      <c r="C98" s="29" t="s">
        <v>217</v>
      </c>
      <c r="D98" s="30" t="s">
        <v>144</v>
      </c>
      <c r="E98" s="27">
        <v>16</v>
      </c>
      <c r="F98" s="31" t="s">
        <v>25</v>
      </c>
      <c r="G98" s="27" t="s">
        <v>26</v>
      </c>
      <c r="H98" s="27">
        <v>7</v>
      </c>
      <c r="I98" s="27">
        <v>0.972</v>
      </c>
      <c r="J98" s="27">
        <f t="shared" si="8"/>
        <v>6.804</v>
      </c>
      <c r="K98" s="27" t="s">
        <v>27</v>
      </c>
      <c r="L98" s="31" t="s">
        <v>28</v>
      </c>
      <c r="M98" s="27">
        <v>0.534</v>
      </c>
      <c r="N98" s="27">
        <v>0.222</v>
      </c>
      <c r="O98" s="27"/>
      <c r="P98" s="27"/>
      <c r="Q98" s="27"/>
      <c r="R98" s="27"/>
      <c r="S98" s="27"/>
      <c r="T98" s="28">
        <v>0.09</v>
      </c>
      <c r="U98" s="32">
        <v>8.25</v>
      </c>
      <c r="V98" s="28"/>
    </row>
    <row r="99" s="4" customFormat="1" ht="18.95" customHeight="1" spans="1:22">
      <c r="A99" s="27">
        <v>94</v>
      </c>
      <c r="B99" s="28" t="s">
        <v>218</v>
      </c>
      <c r="C99" s="29" t="s">
        <v>219</v>
      </c>
      <c r="D99" s="30" t="s">
        <v>144</v>
      </c>
      <c r="E99" s="27">
        <v>16</v>
      </c>
      <c r="F99" s="31" t="s">
        <v>25</v>
      </c>
      <c r="G99" s="27" t="s">
        <v>26</v>
      </c>
      <c r="H99" s="27">
        <v>9.5</v>
      </c>
      <c r="I99" s="27">
        <v>0.972</v>
      </c>
      <c r="J99" s="27">
        <f t="shared" si="8"/>
        <v>9.234</v>
      </c>
      <c r="K99" s="27" t="s">
        <v>27</v>
      </c>
      <c r="L99" s="31" t="s">
        <v>28</v>
      </c>
      <c r="M99" s="27">
        <v>0.534</v>
      </c>
      <c r="N99" s="27">
        <v>0.222</v>
      </c>
      <c r="O99" s="27"/>
      <c r="P99" s="27"/>
      <c r="Q99" s="27"/>
      <c r="R99" s="27"/>
      <c r="S99" s="27"/>
      <c r="T99" s="28">
        <v>0.09</v>
      </c>
      <c r="U99" s="32">
        <v>10.9</v>
      </c>
      <c r="V99" s="28"/>
    </row>
    <row r="100" s="4" customFormat="1" ht="18.95" customHeight="1" spans="1:22">
      <c r="A100" s="27">
        <v>95</v>
      </c>
      <c r="B100" s="28" t="s">
        <v>220</v>
      </c>
      <c r="C100" s="29" t="s">
        <v>221</v>
      </c>
      <c r="D100" s="30" t="s">
        <v>144</v>
      </c>
      <c r="E100" s="27">
        <v>16</v>
      </c>
      <c r="F100" s="31" t="s">
        <v>25</v>
      </c>
      <c r="G100" s="27" t="s">
        <v>26</v>
      </c>
      <c r="H100" s="27">
        <v>11.75</v>
      </c>
      <c r="I100" s="27">
        <v>0.972</v>
      </c>
      <c r="J100" s="27">
        <f t="shared" si="8"/>
        <v>11.421</v>
      </c>
      <c r="K100" s="27" t="s">
        <v>27</v>
      </c>
      <c r="L100" s="31" t="s">
        <v>28</v>
      </c>
      <c r="M100" s="27">
        <v>0.534</v>
      </c>
      <c r="N100" s="27">
        <v>0.222</v>
      </c>
      <c r="O100" s="27"/>
      <c r="P100" s="27"/>
      <c r="Q100" s="27"/>
      <c r="R100" s="27"/>
      <c r="S100" s="27"/>
      <c r="T100" s="28">
        <v>0.09</v>
      </c>
      <c r="U100" s="32">
        <v>13.25</v>
      </c>
      <c r="V100" s="28"/>
    </row>
    <row r="101" s="4" customFormat="1" ht="18.95" customHeight="1" spans="1:22">
      <c r="A101" s="27">
        <v>96</v>
      </c>
      <c r="B101" s="28" t="s">
        <v>222</v>
      </c>
      <c r="C101" s="29" t="s">
        <v>223</v>
      </c>
      <c r="D101" s="30" t="s">
        <v>144</v>
      </c>
      <c r="E101" s="27">
        <v>16</v>
      </c>
      <c r="F101" s="31" t="s">
        <v>25</v>
      </c>
      <c r="G101" s="27" t="s">
        <v>26</v>
      </c>
      <c r="H101" s="27">
        <v>8.75</v>
      </c>
      <c r="I101" s="27">
        <v>0.972</v>
      </c>
      <c r="J101" s="27">
        <f t="shared" si="8"/>
        <v>8.505</v>
      </c>
      <c r="K101" s="27" t="s">
        <v>27</v>
      </c>
      <c r="L101" s="31" t="s">
        <v>28</v>
      </c>
      <c r="M101" s="27">
        <v>0.534</v>
      </c>
      <c r="N101" s="27">
        <v>0.222</v>
      </c>
      <c r="O101" s="27"/>
      <c r="P101" s="27"/>
      <c r="Q101" s="27"/>
      <c r="R101" s="27"/>
      <c r="S101" s="27"/>
      <c r="T101" s="28">
        <v>0.09</v>
      </c>
      <c r="U101" s="32">
        <v>10.1</v>
      </c>
      <c r="V101" s="28"/>
    </row>
    <row r="102" s="4" customFormat="1" ht="18.95" customHeight="1" spans="1:22">
      <c r="A102" s="27">
        <v>97</v>
      </c>
      <c r="B102" s="28" t="s">
        <v>224</v>
      </c>
      <c r="C102" s="29" t="s">
        <v>225</v>
      </c>
      <c r="D102" s="30" t="s">
        <v>144</v>
      </c>
      <c r="E102" s="27">
        <v>16</v>
      </c>
      <c r="F102" s="31" t="s">
        <v>25</v>
      </c>
      <c r="G102" s="27" t="s">
        <v>26</v>
      </c>
      <c r="H102" s="27">
        <v>7.75</v>
      </c>
      <c r="I102" s="27">
        <v>0.972</v>
      </c>
      <c r="J102" s="27">
        <f t="shared" si="8"/>
        <v>7.533</v>
      </c>
      <c r="K102" s="27" t="s">
        <v>27</v>
      </c>
      <c r="L102" s="31" t="s">
        <v>28</v>
      </c>
      <c r="M102" s="27">
        <v>0.534</v>
      </c>
      <c r="N102" s="27">
        <v>0.222</v>
      </c>
      <c r="O102" s="27"/>
      <c r="P102" s="27"/>
      <c r="Q102" s="27"/>
      <c r="R102" s="27"/>
      <c r="S102" s="27"/>
      <c r="T102" s="28">
        <v>0.09</v>
      </c>
      <c r="U102" s="32">
        <v>9.05</v>
      </c>
      <c r="V102" s="28"/>
    </row>
    <row r="103" s="4" customFormat="1" ht="18.95" customHeight="1" spans="1:22">
      <c r="A103" s="27">
        <v>98</v>
      </c>
      <c r="B103" s="28" t="s">
        <v>226</v>
      </c>
      <c r="C103" s="29" t="s">
        <v>227</v>
      </c>
      <c r="D103" s="30" t="s">
        <v>144</v>
      </c>
      <c r="E103" s="27">
        <v>16</v>
      </c>
      <c r="F103" s="31" t="s">
        <v>25</v>
      </c>
      <c r="G103" s="27" t="s">
        <v>26</v>
      </c>
      <c r="H103" s="27">
        <v>8</v>
      </c>
      <c r="I103" s="27">
        <v>0.972</v>
      </c>
      <c r="J103" s="27">
        <f t="shared" si="8"/>
        <v>7.776</v>
      </c>
      <c r="K103" s="27" t="s">
        <v>27</v>
      </c>
      <c r="L103" s="31" t="s">
        <v>28</v>
      </c>
      <c r="M103" s="27">
        <v>0.534</v>
      </c>
      <c r="N103" s="27">
        <v>0.222</v>
      </c>
      <c r="O103" s="27"/>
      <c r="P103" s="27"/>
      <c r="Q103" s="27"/>
      <c r="R103" s="27"/>
      <c r="S103" s="27"/>
      <c r="T103" s="28">
        <v>0.09</v>
      </c>
      <c r="U103" s="32">
        <v>9.3</v>
      </c>
      <c r="V103" s="28"/>
    </row>
    <row r="104" s="4" customFormat="1" ht="18.95" customHeight="1" spans="1:22">
      <c r="A104" s="27">
        <v>99</v>
      </c>
      <c r="B104" s="28" t="s">
        <v>228</v>
      </c>
      <c r="C104" s="29" t="s">
        <v>229</v>
      </c>
      <c r="D104" s="30" t="s">
        <v>144</v>
      </c>
      <c r="E104" s="27">
        <v>16</v>
      </c>
      <c r="F104" s="31" t="s">
        <v>25</v>
      </c>
      <c r="G104" s="27" t="s">
        <v>26</v>
      </c>
      <c r="H104" s="27">
        <v>7.5</v>
      </c>
      <c r="I104" s="27">
        <v>0.972</v>
      </c>
      <c r="J104" s="27">
        <f t="shared" si="8"/>
        <v>7.29</v>
      </c>
      <c r="K104" s="27" t="s">
        <v>27</v>
      </c>
      <c r="L104" s="31" t="s">
        <v>28</v>
      </c>
      <c r="M104" s="27">
        <v>0.534</v>
      </c>
      <c r="N104" s="27">
        <v>0.222</v>
      </c>
      <c r="O104" s="27"/>
      <c r="P104" s="27"/>
      <c r="Q104" s="27"/>
      <c r="R104" s="27"/>
      <c r="S104" s="27"/>
      <c r="T104" s="28">
        <v>0.09</v>
      </c>
      <c r="U104" s="32">
        <v>8.75</v>
      </c>
      <c r="V104" s="28"/>
    </row>
    <row r="105" s="4" customFormat="1" ht="18.95" customHeight="1" spans="1:22">
      <c r="A105" s="27">
        <v>100</v>
      </c>
      <c r="B105" s="28" t="s">
        <v>230</v>
      </c>
      <c r="C105" s="29" t="s">
        <v>231</v>
      </c>
      <c r="D105" s="30" t="s">
        <v>144</v>
      </c>
      <c r="E105" s="27">
        <v>16</v>
      </c>
      <c r="F105" s="31" t="s">
        <v>25</v>
      </c>
      <c r="G105" s="27" t="s">
        <v>26</v>
      </c>
      <c r="H105" s="27">
        <v>8.75</v>
      </c>
      <c r="I105" s="27">
        <v>0.972</v>
      </c>
      <c r="J105" s="27">
        <f t="shared" si="8"/>
        <v>8.505</v>
      </c>
      <c r="K105" s="27" t="s">
        <v>33</v>
      </c>
      <c r="L105" s="31" t="s">
        <v>28</v>
      </c>
      <c r="M105" s="27">
        <v>0.548</v>
      </c>
      <c r="N105" s="27">
        <v>0.222</v>
      </c>
      <c r="O105" s="27"/>
      <c r="P105" s="27"/>
      <c r="Q105" s="27"/>
      <c r="R105" s="27"/>
      <c r="S105" s="27"/>
      <c r="T105" s="28">
        <v>0.09</v>
      </c>
      <c r="U105" s="32">
        <v>10.1</v>
      </c>
      <c r="V105" s="28"/>
    </row>
    <row r="106" s="4" customFormat="1" ht="18.95" customHeight="1" spans="1:22">
      <c r="A106" s="27">
        <v>101</v>
      </c>
      <c r="B106" s="28" t="s">
        <v>232</v>
      </c>
      <c r="C106" s="29" t="s">
        <v>233</v>
      </c>
      <c r="D106" s="30" t="s">
        <v>144</v>
      </c>
      <c r="E106" s="27">
        <v>16</v>
      </c>
      <c r="F106" s="31" t="s">
        <v>25</v>
      </c>
      <c r="G106" s="27" t="s">
        <v>26</v>
      </c>
      <c r="H106" s="27">
        <v>7.5</v>
      </c>
      <c r="I106" s="27">
        <v>0.972</v>
      </c>
      <c r="J106" s="27">
        <f t="shared" si="8"/>
        <v>7.29</v>
      </c>
      <c r="K106" s="27" t="s">
        <v>33</v>
      </c>
      <c r="L106" s="31" t="s">
        <v>28</v>
      </c>
      <c r="M106" s="27">
        <v>0.548</v>
      </c>
      <c r="N106" s="27">
        <v>0.222</v>
      </c>
      <c r="O106" s="27"/>
      <c r="P106" s="27"/>
      <c r="Q106" s="27"/>
      <c r="R106" s="27"/>
      <c r="S106" s="27"/>
      <c r="T106" s="28">
        <v>0.09</v>
      </c>
      <c r="U106" s="32">
        <v>8.8</v>
      </c>
      <c r="V106" s="28"/>
    </row>
    <row r="107" s="4" customFormat="1" ht="18.95" customHeight="1" spans="1:22">
      <c r="A107" s="27">
        <v>102</v>
      </c>
      <c r="B107" s="28" t="s">
        <v>234</v>
      </c>
      <c r="C107" s="29" t="s">
        <v>235</v>
      </c>
      <c r="D107" s="30" t="s">
        <v>144</v>
      </c>
      <c r="E107" s="27">
        <v>16</v>
      </c>
      <c r="F107" s="31" t="s">
        <v>25</v>
      </c>
      <c r="G107" s="27" t="s">
        <v>26</v>
      </c>
      <c r="H107" s="34">
        <v>7.75</v>
      </c>
      <c r="I107" s="27">
        <v>0.972</v>
      </c>
      <c r="J107" s="34">
        <f t="shared" si="8"/>
        <v>7.533</v>
      </c>
      <c r="K107" s="34" t="s">
        <v>27</v>
      </c>
      <c r="L107" s="31" t="s">
        <v>28</v>
      </c>
      <c r="M107" s="34">
        <v>0.534</v>
      </c>
      <c r="N107" s="27">
        <v>0.222</v>
      </c>
      <c r="O107" s="34"/>
      <c r="P107" s="34"/>
      <c r="Q107" s="34"/>
      <c r="R107" s="34"/>
      <c r="S107" s="34"/>
      <c r="T107" s="28">
        <v>0.09</v>
      </c>
      <c r="U107" s="35">
        <v>9.05</v>
      </c>
      <c r="V107" s="36"/>
    </row>
    <row r="108" s="4" customFormat="1" ht="18.95" customHeight="1" spans="1:22">
      <c r="A108" s="27">
        <v>103</v>
      </c>
      <c r="B108" s="28" t="s">
        <v>236</v>
      </c>
      <c r="C108" s="29" t="s">
        <v>237</v>
      </c>
      <c r="D108" s="30" t="s">
        <v>144</v>
      </c>
      <c r="E108" s="27">
        <v>16</v>
      </c>
      <c r="F108" s="31" t="s">
        <v>25</v>
      </c>
      <c r="G108" s="27" t="s">
        <v>26</v>
      </c>
      <c r="H108" s="27">
        <v>8</v>
      </c>
      <c r="I108" s="27">
        <v>0.972</v>
      </c>
      <c r="J108" s="27">
        <f t="shared" si="8"/>
        <v>7.776</v>
      </c>
      <c r="K108" s="27" t="s">
        <v>27</v>
      </c>
      <c r="L108" s="31" t="s">
        <v>28</v>
      </c>
      <c r="M108" s="27">
        <v>0.534</v>
      </c>
      <c r="N108" s="27">
        <v>0.222</v>
      </c>
      <c r="O108" s="27"/>
      <c r="P108" s="27"/>
      <c r="Q108" s="27"/>
      <c r="R108" s="27"/>
      <c r="S108" s="27"/>
      <c r="T108" s="28">
        <v>0.09</v>
      </c>
      <c r="U108" s="32">
        <v>9.3</v>
      </c>
      <c r="V108" s="28"/>
    </row>
    <row r="109" s="4" customFormat="1" ht="18.95" customHeight="1" spans="1:22">
      <c r="A109" s="27">
        <v>104</v>
      </c>
      <c r="B109" s="28" t="s">
        <v>238</v>
      </c>
      <c r="C109" s="29" t="s">
        <v>239</v>
      </c>
      <c r="D109" s="30" t="s">
        <v>144</v>
      </c>
      <c r="E109" s="27">
        <v>16</v>
      </c>
      <c r="F109" s="31" t="s">
        <v>25</v>
      </c>
      <c r="G109" s="27" t="s">
        <v>26</v>
      </c>
      <c r="H109" s="27">
        <v>8.5</v>
      </c>
      <c r="I109" s="27">
        <v>0.972</v>
      </c>
      <c r="J109" s="27">
        <f t="shared" si="8"/>
        <v>8.262</v>
      </c>
      <c r="K109" s="27" t="s">
        <v>27</v>
      </c>
      <c r="L109" s="31" t="s">
        <v>28</v>
      </c>
      <c r="M109" s="27">
        <v>0.534</v>
      </c>
      <c r="N109" s="27">
        <v>0.222</v>
      </c>
      <c r="O109" s="27" t="s">
        <v>95</v>
      </c>
      <c r="P109" s="27">
        <v>128</v>
      </c>
      <c r="Q109" s="27">
        <v>2</v>
      </c>
      <c r="R109" s="27">
        <v>0.266</v>
      </c>
      <c r="S109" s="27">
        <v>0.532</v>
      </c>
      <c r="T109" s="28">
        <v>0.09</v>
      </c>
      <c r="U109" s="32">
        <v>10.4</v>
      </c>
      <c r="V109" s="28"/>
    </row>
    <row r="110" s="4" customFormat="1" ht="18.95" customHeight="1" spans="1:22">
      <c r="A110" s="27">
        <v>105</v>
      </c>
      <c r="B110" s="28" t="s">
        <v>240</v>
      </c>
      <c r="C110" s="29" t="s">
        <v>241</v>
      </c>
      <c r="D110" s="30" t="s">
        <v>144</v>
      </c>
      <c r="E110" s="27">
        <v>16</v>
      </c>
      <c r="F110" s="31" t="s">
        <v>25</v>
      </c>
      <c r="G110" s="27" t="s">
        <v>26</v>
      </c>
      <c r="H110" s="27">
        <v>7</v>
      </c>
      <c r="I110" s="27">
        <v>0.972</v>
      </c>
      <c r="J110" s="27">
        <f>I110*H110</f>
        <v>6.804</v>
      </c>
      <c r="K110" s="27" t="s">
        <v>27</v>
      </c>
      <c r="L110" s="31" t="s">
        <v>28</v>
      </c>
      <c r="M110" s="27">
        <v>0.534</v>
      </c>
      <c r="N110" s="27">
        <v>0.222</v>
      </c>
      <c r="O110" s="27" t="s">
        <v>95</v>
      </c>
      <c r="P110" s="27">
        <v>128</v>
      </c>
      <c r="Q110" s="27">
        <v>2</v>
      </c>
      <c r="R110" s="27">
        <v>0.266</v>
      </c>
      <c r="S110" s="27">
        <v>0.532</v>
      </c>
      <c r="T110" s="28">
        <v>0.09</v>
      </c>
      <c r="U110" s="32">
        <v>8.8</v>
      </c>
      <c r="V110" s="28"/>
    </row>
    <row r="111" s="4" customFormat="1" ht="18.95" customHeight="1" spans="1:22">
      <c r="A111" s="27">
        <v>106</v>
      </c>
      <c r="B111" s="28" t="s">
        <v>242</v>
      </c>
      <c r="C111" s="29" t="s">
        <v>243</v>
      </c>
      <c r="D111" s="30" t="s">
        <v>144</v>
      </c>
      <c r="E111" s="27">
        <v>16</v>
      </c>
      <c r="F111" s="31" t="s">
        <v>25</v>
      </c>
      <c r="G111" s="27" t="s">
        <v>26</v>
      </c>
      <c r="H111" s="27">
        <v>10</v>
      </c>
      <c r="I111" s="27">
        <v>0.972</v>
      </c>
      <c r="J111" s="27">
        <f t="shared" ref="J111:J118" si="9">H111*I111</f>
        <v>9.72</v>
      </c>
      <c r="K111" s="27" t="s">
        <v>27</v>
      </c>
      <c r="L111" s="31" t="s">
        <v>28</v>
      </c>
      <c r="M111" s="27">
        <v>0.534</v>
      </c>
      <c r="N111" s="27">
        <v>0.222</v>
      </c>
      <c r="O111" s="27" t="s">
        <v>95</v>
      </c>
      <c r="P111" s="27">
        <v>128</v>
      </c>
      <c r="Q111" s="27">
        <v>2</v>
      </c>
      <c r="R111" s="27">
        <v>0.266</v>
      </c>
      <c r="S111" s="27">
        <v>0.532</v>
      </c>
      <c r="T111" s="28">
        <v>0.09</v>
      </c>
      <c r="U111" s="32">
        <v>12</v>
      </c>
      <c r="V111" s="28"/>
    </row>
    <row r="112" s="4" customFormat="1" ht="18.95" customHeight="1" spans="1:22">
      <c r="A112" s="27">
        <v>107</v>
      </c>
      <c r="B112" s="28" t="s">
        <v>244</v>
      </c>
      <c r="C112" s="29" t="s">
        <v>245</v>
      </c>
      <c r="D112" s="30" t="s">
        <v>144</v>
      </c>
      <c r="E112" s="27">
        <v>16</v>
      </c>
      <c r="F112" s="31" t="s">
        <v>25</v>
      </c>
      <c r="G112" s="27" t="s">
        <v>26</v>
      </c>
      <c r="H112" s="27">
        <v>8</v>
      </c>
      <c r="I112" s="27">
        <v>0.972</v>
      </c>
      <c r="J112" s="27">
        <f t="shared" si="9"/>
        <v>7.776</v>
      </c>
      <c r="K112" s="27" t="s">
        <v>27</v>
      </c>
      <c r="L112" s="31" t="s">
        <v>28</v>
      </c>
      <c r="M112" s="27">
        <v>0.534</v>
      </c>
      <c r="N112" s="27">
        <v>0.222</v>
      </c>
      <c r="O112" s="27"/>
      <c r="P112" s="27"/>
      <c r="Q112" s="27"/>
      <c r="R112" s="27"/>
      <c r="S112" s="27"/>
      <c r="T112" s="28">
        <v>0.09</v>
      </c>
      <c r="U112" s="32">
        <v>9.3</v>
      </c>
      <c r="V112" s="28"/>
    </row>
    <row r="113" s="4" customFormat="1" ht="18.95" customHeight="1" spans="1:22">
      <c r="A113" s="27">
        <v>108</v>
      </c>
      <c r="B113" s="28" t="s">
        <v>246</v>
      </c>
      <c r="C113" s="29" t="s">
        <v>247</v>
      </c>
      <c r="D113" s="30" t="s">
        <v>144</v>
      </c>
      <c r="E113" s="27">
        <v>16</v>
      </c>
      <c r="F113" s="31" t="s">
        <v>25</v>
      </c>
      <c r="G113" s="27" t="s">
        <v>26</v>
      </c>
      <c r="H113" s="27">
        <v>8.25</v>
      </c>
      <c r="I113" s="27">
        <v>0.972</v>
      </c>
      <c r="J113" s="27">
        <f t="shared" si="9"/>
        <v>8.019</v>
      </c>
      <c r="K113" s="27" t="s">
        <v>27</v>
      </c>
      <c r="L113" s="31" t="s">
        <v>28</v>
      </c>
      <c r="M113" s="27">
        <v>0.534</v>
      </c>
      <c r="N113" s="27">
        <v>0.222</v>
      </c>
      <c r="O113" s="27"/>
      <c r="P113" s="27"/>
      <c r="Q113" s="27"/>
      <c r="R113" s="27"/>
      <c r="S113" s="27"/>
      <c r="T113" s="28">
        <v>0.09</v>
      </c>
      <c r="U113" s="32">
        <v>9.55</v>
      </c>
      <c r="V113" s="28"/>
    </row>
    <row r="114" s="4" customFormat="1" ht="18.95" customHeight="1" spans="1:22">
      <c r="A114" s="27">
        <v>109</v>
      </c>
      <c r="B114" s="28" t="s">
        <v>248</v>
      </c>
      <c r="C114" s="29" t="s">
        <v>249</v>
      </c>
      <c r="D114" s="30" t="s">
        <v>144</v>
      </c>
      <c r="E114" s="27">
        <v>16</v>
      </c>
      <c r="F114" s="31" t="s">
        <v>25</v>
      </c>
      <c r="G114" s="27" t="s">
        <v>26</v>
      </c>
      <c r="H114" s="27">
        <v>8</v>
      </c>
      <c r="I114" s="27">
        <v>0.972</v>
      </c>
      <c r="J114" s="27">
        <f t="shared" si="9"/>
        <v>7.776</v>
      </c>
      <c r="K114" s="27" t="s">
        <v>27</v>
      </c>
      <c r="L114" s="31" t="s">
        <v>28</v>
      </c>
      <c r="M114" s="27">
        <v>0.534</v>
      </c>
      <c r="N114" s="27">
        <v>0.222</v>
      </c>
      <c r="O114" s="27"/>
      <c r="P114" s="27"/>
      <c r="Q114" s="27"/>
      <c r="R114" s="27"/>
      <c r="S114" s="27"/>
      <c r="T114" s="28">
        <v>0.09</v>
      </c>
      <c r="U114" s="32">
        <v>9.3</v>
      </c>
      <c r="V114" s="28"/>
    </row>
    <row r="115" s="4" customFormat="1" ht="18.95" customHeight="1" spans="1:22">
      <c r="A115" s="27">
        <v>110</v>
      </c>
      <c r="B115" s="28" t="s">
        <v>250</v>
      </c>
      <c r="C115" s="29" t="s">
        <v>251</v>
      </c>
      <c r="D115" s="30" t="s">
        <v>144</v>
      </c>
      <c r="E115" s="27">
        <v>16</v>
      </c>
      <c r="F115" s="31" t="s">
        <v>25</v>
      </c>
      <c r="G115" s="27" t="s">
        <v>26</v>
      </c>
      <c r="H115" s="27">
        <v>8</v>
      </c>
      <c r="I115" s="27">
        <v>0.972</v>
      </c>
      <c r="J115" s="27">
        <f t="shared" si="9"/>
        <v>7.776</v>
      </c>
      <c r="K115" s="27" t="s">
        <v>27</v>
      </c>
      <c r="L115" s="31" t="s">
        <v>28</v>
      </c>
      <c r="M115" s="27">
        <v>0.534</v>
      </c>
      <c r="N115" s="27">
        <v>0.222</v>
      </c>
      <c r="O115" s="27"/>
      <c r="P115" s="27"/>
      <c r="Q115" s="27"/>
      <c r="R115" s="27"/>
      <c r="S115" s="27"/>
      <c r="T115" s="28">
        <v>0.09</v>
      </c>
      <c r="U115" s="32">
        <v>9.3</v>
      </c>
      <c r="V115" s="28"/>
    </row>
    <row r="116" s="4" customFormat="1" ht="18.95" customHeight="1" spans="1:22">
      <c r="A116" s="27">
        <v>111</v>
      </c>
      <c r="B116" s="28" t="s">
        <v>252</v>
      </c>
      <c r="C116" s="29" t="s">
        <v>253</v>
      </c>
      <c r="D116" s="30" t="s">
        <v>144</v>
      </c>
      <c r="E116" s="27">
        <v>16</v>
      </c>
      <c r="F116" s="31" t="s">
        <v>25</v>
      </c>
      <c r="G116" s="27" t="s">
        <v>26</v>
      </c>
      <c r="H116" s="27">
        <v>6.5</v>
      </c>
      <c r="I116" s="27">
        <v>0.972</v>
      </c>
      <c r="J116" s="27">
        <f t="shared" si="9"/>
        <v>6.318</v>
      </c>
      <c r="K116" s="27" t="s">
        <v>27</v>
      </c>
      <c r="L116" s="31" t="s">
        <v>28</v>
      </c>
      <c r="M116" s="27">
        <v>0.534</v>
      </c>
      <c r="N116" s="27">
        <v>0.222</v>
      </c>
      <c r="O116" s="27"/>
      <c r="P116" s="27"/>
      <c r="Q116" s="27"/>
      <c r="R116" s="27"/>
      <c r="S116" s="27"/>
      <c r="T116" s="28">
        <v>0.09</v>
      </c>
      <c r="U116" s="32">
        <v>7.7</v>
      </c>
      <c r="V116" s="28"/>
    </row>
    <row r="117" s="4" customFormat="1" ht="18.95" customHeight="1" spans="1:22">
      <c r="A117" s="27">
        <v>112</v>
      </c>
      <c r="B117" s="28" t="s">
        <v>254</v>
      </c>
      <c r="C117" s="29" t="s">
        <v>255</v>
      </c>
      <c r="D117" s="30" t="s">
        <v>144</v>
      </c>
      <c r="E117" s="27">
        <v>16</v>
      </c>
      <c r="F117" s="31" t="s">
        <v>25</v>
      </c>
      <c r="G117" s="27" t="s">
        <v>26</v>
      </c>
      <c r="H117" s="27">
        <v>6.25</v>
      </c>
      <c r="I117" s="27">
        <v>0.972</v>
      </c>
      <c r="J117" s="27">
        <f t="shared" si="9"/>
        <v>6.075</v>
      </c>
      <c r="K117" s="27" t="s">
        <v>27</v>
      </c>
      <c r="L117" s="31" t="s">
        <v>28</v>
      </c>
      <c r="M117" s="27">
        <v>0.534</v>
      </c>
      <c r="N117" s="27">
        <v>0.222</v>
      </c>
      <c r="O117" s="27"/>
      <c r="P117" s="27"/>
      <c r="Q117" s="27"/>
      <c r="R117" s="27"/>
      <c r="S117" s="27"/>
      <c r="T117" s="28">
        <v>0.09</v>
      </c>
      <c r="U117" s="32">
        <v>7.45</v>
      </c>
      <c r="V117" s="28"/>
    </row>
    <row r="118" s="4" customFormat="1" ht="18.95" customHeight="1" spans="1:22">
      <c r="A118" s="27">
        <v>113</v>
      </c>
      <c r="B118" s="28" t="s">
        <v>256</v>
      </c>
      <c r="C118" s="29" t="s">
        <v>257</v>
      </c>
      <c r="D118" s="30" t="s">
        <v>144</v>
      </c>
      <c r="E118" s="27">
        <v>16</v>
      </c>
      <c r="F118" s="31" t="s">
        <v>25</v>
      </c>
      <c r="G118" s="27" t="s">
        <v>26</v>
      </c>
      <c r="H118" s="27">
        <v>7.75</v>
      </c>
      <c r="I118" s="27">
        <v>0.972</v>
      </c>
      <c r="J118" s="27">
        <f t="shared" si="9"/>
        <v>7.533</v>
      </c>
      <c r="K118" s="27" t="s">
        <v>27</v>
      </c>
      <c r="L118" s="31" t="s">
        <v>28</v>
      </c>
      <c r="M118" s="27">
        <v>0.534</v>
      </c>
      <c r="N118" s="27">
        <v>0.222</v>
      </c>
      <c r="O118" s="27"/>
      <c r="P118" s="27"/>
      <c r="Q118" s="27"/>
      <c r="R118" s="27"/>
      <c r="S118" s="27"/>
      <c r="T118" s="28">
        <v>0.09</v>
      </c>
      <c r="U118" s="32">
        <v>9.05</v>
      </c>
      <c r="V118" s="28"/>
    </row>
    <row r="119" s="4" customFormat="1" ht="18.95" customHeight="1" spans="1:22">
      <c r="A119" s="27">
        <v>114</v>
      </c>
      <c r="B119" s="37" t="s">
        <v>258</v>
      </c>
      <c r="C119" s="38" t="s">
        <v>259</v>
      </c>
      <c r="D119" s="27" t="s">
        <v>24</v>
      </c>
      <c r="E119" s="27">
        <v>16</v>
      </c>
      <c r="F119" s="31" t="s">
        <v>25</v>
      </c>
      <c r="G119" s="27" t="s">
        <v>26</v>
      </c>
      <c r="H119" s="27">
        <v>6.75</v>
      </c>
      <c r="I119" s="27">
        <v>0.805</v>
      </c>
      <c r="J119" s="27">
        <f t="shared" ref="J119:J138" si="10">H119*I119</f>
        <v>5.43375</v>
      </c>
      <c r="K119" s="27" t="s">
        <v>27</v>
      </c>
      <c r="L119" s="31" t="s">
        <v>28</v>
      </c>
      <c r="M119" s="27">
        <v>0.428</v>
      </c>
      <c r="N119" s="31">
        <v>0.184</v>
      </c>
      <c r="O119" s="27"/>
      <c r="P119" s="27"/>
      <c r="Q119" s="27"/>
      <c r="R119" s="27"/>
      <c r="S119" s="27"/>
      <c r="T119" s="28">
        <v>0.09</v>
      </c>
      <c r="U119" s="32">
        <v>6.6</v>
      </c>
      <c r="V119" s="28"/>
    </row>
    <row r="120" s="4" customFormat="1" ht="18.95" customHeight="1" spans="1:22">
      <c r="A120" s="27">
        <v>115</v>
      </c>
      <c r="B120" s="39" t="s">
        <v>260</v>
      </c>
      <c r="C120" s="38" t="s">
        <v>261</v>
      </c>
      <c r="D120" s="27" t="s">
        <v>24</v>
      </c>
      <c r="E120" s="27">
        <v>16</v>
      </c>
      <c r="F120" s="31" t="s">
        <v>25</v>
      </c>
      <c r="G120" s="27" t="s">
        <v>26</v>
      </c>
      <c r="H120" s="40">
        <v>6.75</v>
      </c>
      <c r="I120" s="27">
        <v>0.805</v>
      </c>
      <c r="J120" s="27">
        <f t="shared" si="10"/>
        <v>5.43375</v>
      </c>
      <c r="K120" s="27" t="s">
        <v>27</v>
      </c>
      <c r="L120" s="31" t="s">
        <v>28</v>
      </c>
      <c r="M120" s="27">
        <v>0.428</v>
      </c>
      <c r="N120" s="31">
        <v>0.184</v>
      </c>
      <c r="O120" s="27"/>
      <c r="P120" s="27"/>
      <c r="Q120" s="27"/>
      <c r="R120" s="27"/>
      <c r="S120" s="27"/>
      <c r="T120" s="28">
        <v>0.09</v>
      </c>
      <c r="U120" s="32">
        <v>6.6</v>
      </c>
      <c r="V120" s="28"/>
    </row>
    <row r="121" s="4" customFormat="1" ht="18.95" customHeight="1" spans="1:22">
      <c r="A121" s="27">
        <v>116</v>
      </c>
      <c r="B121" s="39" t="s">
        <v>262</v>
      </c>
      <c r="C121" s="38" t="s">
        <v>263</v>
      </c>
      <c r="D121" s="27" t="s">
        <v>24</v>
      </c>
      <c r="E121" s="27">
        <v>16</v>
      </c>
      <c r="F121" s="31" t="s">
        <v>25</v>
      </c>
      <c r="G121" s="27" t="s">
        <v>26</v>
      </c>
      <c r="H121" s="41">
        <v>6.5</v>
      </c>
      <c r="I121" s="27">
        <v>0.805</v>
      </c>
      <c r="J121" s="27">
        <f t="shared" si="10"/>
        <v>5.2325</v>
      </c>
      <c r="K121" s="27" t="s">
        <v>27</v>
      </c>
      <c r="L121" s="31" t="s">
        <v>28</v>
      </c>
      <c r="M121" s="27">
        <v>0.428</v>
      </c>
      <c r="N121" s="31">
        <v>0.184</v>
      </c>
      <c r="O121" s="27"/>
      <c r="P121" s="27"/>
      <c r="Q121" s="27"/>
      <c r="R121" s="27"/>
      <c r="S121" s="27"/>
      <c r="T121" s="28">
        <v>0.09</v>
      </c>
      <c r="U121" s="32">
        <v>6.35</v>
      </c>
      <c r="V121" s="28"/>
    </row>
    <row r="122" s="4" customFormat="1" ht="18.95" customHeight="1" spans="1:22">
      <c r="A122" s="27">
        <v>117</v>
      </c>
      <c r="B122" s="37" t="s">
        <v>264</v>
      </c>
      <c r="C122" s="38" t="s">
        <v>265</v>
      </c>
      <c r="D122" s="27" t="s">
        <v>24</v>
      </c>
      <c r="E122" s="27">
        <v>16</v>
      </c>
      <c r="F122" s="31" t="s">
        <v>25</v>
      </c>
      <c r="G122" s="27" t="s">
        <v>26</v>
      </c>
      <c r="H122" s="27">
        <v>7.25</v>
      </c>
      <c r="I122" s="27">
        <v>0.805</v>
      </c>
      <c r="J122" s="27">
        <f t="shared" si="10"/>
        <v>5.83625</v>
      </c>
      <c r="K122" s="27" t="s">
        <v>27</v>
      </c>
      <c r="L122" s="31" t="s">
        <v>28</v>
      </c>
      <c r="M122" s="27">
        <v>0.428</v>
      </c>
      <c r="N122" s="31">
        <v>0.184</v>
      </c>
      <c r="O122" s="27"/>
      <c r="P122" s="27"/>
      <c r="Q122" s="27"/>
      <c r="R122" s="27"/>
      <c r="S122" s="27"/>
      <c r="T122" s="28">
        <v>0.09</v>
      </c>
      <c r="U122" s="32">
        <v>7</v>
      </c>
      <c r="V122" s="28"/>
    </row>
    <row r="123" s="4" customFormat="1" ht="18.95" customHeight="1" spans="1:22">
      <c r="A123" s="27">
        <v>118</v>
      </c>
      <c r="B123" s="37" t="s">
        <v>266</v>
      </c>
      <c r="C123" s="38" t="s">
        <v>267</v>
      </c>
      <c r="D123" s="27" t="s">
        <v>24</v>
      </c>
      <c r="E123" s="27">
        <v>16</v>
      </c>
      <c r="F123" s="31" t="s">
        <v>25</v>
      </c>
      <c r="G123" s="27" t="s">
        <v>26</v>
      </c>
      <c r="H123" s="27">
        <v>7.75</v>
      </c>
      <c r="I123" s="27">
        <v>0.805</v>
      </c>
      <c r="J123" s="27">
        <f t="shared" si="10"/>
        <v>6.23875</v>
      </c>
      <c r="K123" s="27" t="s">
        <v>33</v>
      </c>
      <c r="L123" s="31" t="s">
        <v>28</v>
      </c>
      <c r="M123" s="27">
        <v>0.442</v>
      </c>
      <c r="N123" s="31">
        <v>0.184</v>
      </c>
      <c r="O123" s="27"/>
      <c r="P123" s="27"/>
      <c r="Q123" s="27"/>
      <c r="R123" s="27"/>
      <c r="S123" s="27"/>
      <c r="T123" s="28">
        <v>0.09</v>
      </c>
      <c r="U123" s="32">
        <v>7.5</v>
      </c>
      <c r="V123" s="28"/>
    </row>
    <row r="124" s="4" customFormat="1" ht="18.95" customHeight="1" spans="1:22">
      <c r="A124" s="27">
        <v>119</v>
      </c>
      <c r="B124" s="37" t="s">
        <v>268</v>
      </c>
      <c r="C124" s="38" t="s">
        <v>269</v>
      </c>
      <c r="D124" s="27" t="s">
        <v>24</v>
      </c>
      <c r="E124" s="27">
        <v>16</v>
      </c>
      <c r="F124" s="31" t="s">
        <v>25</v>
      </c>
      <c r="G124" s="27" t="s">
        <v>26</v>
      </c>
      <c r="H124" s="27">
        <v>7.25</v>
      </c>
      <c r="I124" s="27">
        <v>0.805</v>
      </c>
      <c r="J124" s="27">
        <f t="shared" si="10"/>
        <v>5.83625</v>
      </c>
      <c r="K124" s="27" t="s">
        <v>33</v>
      </c>
      <c r="L124" s="31" t="s">
        <v>28</v>
      </c>
      <c r="M124" s="27">
        <v>0.442</v>
      </c>
      <c r="N124" s="31">
        <v>0.184</v>
      </c>
      <c r="O124" s="27"/>
      <c r="P124" s="27"/>
      <c r="Q124" s="27"/>
      <c r="R124" s="27"/>
      <c r="S124" s="27"/>
      <c r="T124" s="28">
        <v>0.09</v>
      </c>
      <c r="U124" s="32">
        <v>7.05</v>
      </c>
      <c r="V124" s="28"/>
    </row>
    <row r="125" s="4" customFormat="1" ht="18.95" customHeight="1" spans="1:22">
      <c r="A125" s="27">
        <v>120</v>
      </c>
      <c r="B125" s="28" t="s">
        <v>270</v>
      </c>
      <c r="C125" s="42" t="s">
        <v>271</v>
      </c>
      <c r="D125" s="27" t="s">
        <v>24</v>
      </c>
      <c r="E125" s="27">
        <v>16</v>
      </c>
      <c r="F125" s="31" t="s">
        <v>25</v>
      </c>
      <c r="G125" s="27" t="s">
        <v>26</v>
      </c>
      <c r="H125" s="27">
        <v>4</v>
      </c>
      <c r="I125" s="27">
        <v>0.805</v>
      </c>
      <c r="J125" s="27">
        <f t="shared" si="10"/>
        <v>3.22</v>
      </c>
      <c r="K125" s="27" t="s">
        <v>33</v>
      </c>
      <c r="L125" s="31" t="s">
        <v>28</v>
      </c>
      <c r="M125" s="27">
        <v>0.442</v>
      </c>
      <c r="N125" s="31">
        <v>0.184</v>
      </c>
      <c r="O125" s="27"/>
      <c r="P125" s="27"/>
      <c r="Q125" s="27"/>
      <c r="R125" s="27"/>
      <c r="S125" s="27"/>
      <c r="T125" s="28">
        <v>0.09</v>
      </c>
      <c r="U125" s="32">
        <v>4.2</v>
      </c>
      <c r="V125" s="28"/>
    </row>
    <row r="126" s="4" customFormat="1" ht="18.95" customHeight="1" spans="1:22">
      <c r="A126" s="27">
        <v>121</v>
      </c>
      <c r="B126" s="28" t="s">
        <v>272</v>
      </c>
      <c r="C126" s="42" t="s">
        <v>273</v>
      </c>
      <c r="D126" s="27" t="s">
        <v>24</v>
      </c>
      <c r="E126" s="27">
        <v>16</v>
      </c>
      <c r="F126" s="31" t="s">
        <v>25</v>
      </c>
      <c r="G126" s="27" t="s">
        <v>26</v>
      </c>
      <c r="H126" s="27">
        <v>3.75</v>
      </c>
      <c r="I126" s="27">
        <v>0.805</v>
      </c>
      <c r="J126" s="27">
        <f t="shared" si="10"/>
        <v>3.01875</v>
      </c>
      <c r="K126" s="27" t="s">
        <v>27</v>
      </c>
      <c r="L126" s="31" t="s">
        <v>28</v>
      </c>
      <c r="M126" s="27">
        <v>0.428</v>
      </c>
      <c r="N126" s="31">
        <v>0.184</v>
      </c>
      <c r="O126" s="27"/>
      <c r="P126" s="27"/>
      <c r="Q126" s="27"/>
      <c r="R126" s="27"/>
      <c r="S126" s="27"/>
      <c r="T126" s="28">
        <v>0.09</v>
      </c>
      <c r="U126" s="32">
        <v>3.95</v>
      </c>
      <c r="V126" s="28"/>
    </row>
    <row r="127" s="4" customFormat="1" ht="18.95" customHeight="1" spans="1:22">
      <c r="A127" s="27">
        <v>122</v>
      </c>
      <c r="B127" s="28" t="s">
        <v>274</v>
      </c>
      <c r="C127" s="43" t="s">
        <v>275</v>
      </c>
      <c r="D127" s="27" t="s">
        <v>24</v>
      </c>
      <c r="E127" s="27">
        <v>16</v>
      </c>
      <c r="F127" s="31" t="s">
        <v>25</v>
      </c>
      <c r="G127" s="27" t="s">
        <v>26</v>
      </c>
      <c r="H127" s="27">
        <v>5.5</v>
      </c>
      <c r="I127" s="27">
        <v>0.805</v>
      </c>
      <c r="J127" s="27">
        <f t="shared" si="10"/>
        <v>4.4275</v>
      </c>
      <c r="K127" s="27" t="s">
        <v>33</v>
      </c>
      <c r="L127" s="31" t="s">
        <v>28</v>
      </c>
      <c r="M127" s="27">
        <v>0.442</v>
      </c>
      <c r="N127" s="31">
        <v>0.184</v>
      </c>
      <c r="O127" s="27"/>
      <c r="P127" s="27"/>
      <c r="Q127" s="27"/>
      <c r="R127" s="27"/>
      <c r="S127" s="27"/>
      <c r="T127" s="28">
        <v>0.09</v>
      </c>
      <c r="U127" s="32">
        <v>5.5</v>
      </c>
      <c r="V127" s="28"/>
    </row>
    <row r="128" s="4" customFormat="1" ht="17" customHeight="1" spans="1:22">
      <c r="A128" s="27">
        <v>123</v>
      </c>
      <c r="B128" s="28" t="s">
        <v>276</v>
      </c>
      <c r="C128" s="43" t="s">
        <v>277</v>
      </c>
      <c r="D128" s="27" t="s">
        <v>24</v>
      </c>
      <c r="E128" s="27">
        <v>16</v>
      </c>
      <c r="F128" s="31" t="s">
        <v>25</v>
      </c>
      <c r="G128" s="27" t="s">
        <v>26</v>
      </c>
      <c r="H128" s="27">
        <v>6.75</v>
      </c>
      <c r="I128" s="27">
        <v>0.805</v>
      </c>
      <c r="J128" s="27">
        <f t="shared" si="10"/>
        <v>5.43375</v>
      </c>
      <c r="K128" s="27" t="s">
        <v>33</v>
      </c>
      <c r="L128" s="31" t="s">
        <v>28</v>
      </c>
      <c r="M128" s="27">
        <v>0.442</v>
      </c>
      <c r="N128" s="31">
        <v>0.184</v>
      </c>
      <c r="O128" s="27"/>
      <c r="P128" s="27"/>
      <c r="Q128" s="27"/>
      <c r="R128" s="27"/>
      <c r="S128" s="27"/>
      <c r="T128" s="28">
        <v>0.09</v>
      </c>
      <c r="U128" s="32">
        <v>6.6</v>
      </c>
      <c r="V128" s="28"/>
    </row>
    <row r="129" s="4" customFormat="1" ht="18.95" customHeight="1" spans="1:22">
      <c r="A129" s="27">
        <v>124</v>
      </c>
      <c r="B129" s="28" t="s">
        <v>278</v>
      </c>
      <c r="C129" s="43" t="s">
        <v>279</v>
      </c>
      <c r="D129" s="27" t="s">
        <v>24</v>
      </c>
      <c r="E129" s="27">
        <v>16</v>
      </c>
      <c r="F129" s="31" t="s">
        <v>25</v>
      </c>
      <c r="G129" s="27" t="s">
        <v>26</v>
      </c>
      <c r="H129" s="27">
        <v>6.75</v>
      </c>
      <c r="I129" s="27">
        <v>0.805</v>
      </c>
      <c r="J129" s="27">
        <f t="shared" si="10"/>
        <v>5.43375</v>
      </c>
      <c r="K129" s="27" t="s">
        <v>33</v>
      </c>
      <c r="L129" s="31" t="s">
        <v>28</v>
      </c>
      <c r="M129" s="27">
        <v>0.442</v>
      </c>
      <c r="N129" s="31">
        <v>0.184</v>
      </c>
      <c r="O129" s="27"/>
      <c r="P129" s="27"/>
      <c r="Q129" s="27"/>
      <c r="R129" s="27"/>
      <c r="S129" s="27"/>
      <c r="T129" s="28">
        <v>0.09</v>
      </c>
      <c r="U129" s="32">
        <v>6.6</v>
      </c>
      <c r="V129" s="28"/>
    </row>
    <row r="130" s="4" customFormat="1" ht="18.95" customHeight="1" spans="1:22">
      <c r="A130" s="27">
        <v>125</v>
      </c>
      <c r="B130" s="28" t="s">
        <v>280</v>
      </c>
      <c r="C130" s="42" t="s">
        <v>281</v>
      </c>
      <c r="D130" s="27" t="s">
        <v>24</v>
      </c>
      <c r="E130" s="27">
        <v>16</v>
      </c>
      <c r="F130" s="31" t="s">
        <v>25</v>
      </c>
      <c r="G130" s="27" t="s">
        <v>26</v>
      </c>
      <c r="H130" s="27">
        <v>6.75</v>
      </c>
      <c r="I130" s="27">
        <v>0.805</v>
      </c>
      <c r="J130" s="27">
        <f t="shared" si="10"/>
        <v>5.43375</v>
      </c>
      <c r="K130" s="27" t="s">
        <v>33</v>
      </c>
      <c r="L130" s="31" t="s">
        <v>28</v>
      </c>
      <c r="M130" s="27">
        <v>0.442</v>
      </c>
      <c r="N130" s="31">
        <v>0.184</v>
      </c>
      <c r="O130" s="27"/>
      <c r="P130" s="27"/>
      <c r="Q130" s="27"/>
      <c r="R130" s="27"/>
      <c r="S130" s="27"/>
      <c r="T130" s="28">
        <v>0.09</v>
      </c>
      <c r="U130" s="32">
        <v>6.6</v>
      </c>
      <c r="V130" s="28"/>
    </row>
    <row r="131" s="4" customFormat="1" ht="18.95" customHeight="1" spans="1:22">
      <c r="A131" s="27">
        <v>126</v>
      </c>
      <c r="B131" s="28" t="s">
        <v>282</v>
      </c>
      <c r="C131" s="43" t="s">
        <v>283</v>
      </c>
      <c r="D131" s="27" t="s">
        <v>24</v>
      </c>
      <c r="E131" s="27">
        <v>16</v>
      </c>
      <c r="F131" s="31" t="s">
        <v>25</v>
      </c>
      <c r="G131" s="27" t="s">
        <v>66</v>
      </c>
      <c r="H131" s="27">
        <v>3</v>
      </c>
      <c r="I131" s="27">
        <v>1.297</v>
      </c>
      <c r="J131" s="27">
        <f t="shared" ref="J131:J136" si="11">(H131*I131)*1.14</f>
        <v>4.43574</v>
      </c>
      <c r="K131" s="27" t="s">
        <v>33</v>
      </c>
      <c r="L131" s="31" t="s">
        <v>28</v>
      </c>
      <c r="M131" s="27">
        <f t="shared" ref="M131:M136" si="12">0.442*1.2</f>
        <v>0.5304</v>
      </c>
      <c r="N131" s="31">
        <f t="shared" ref="N131:N136" si="13">0.184*1.2</f>
        <v>0.2208</v>
      </c>
      <c r="O131" s="27"/>
      <c r="P131" s="27"/>
      <c r="Q131" s="27"/>
      <c r="R131" s="27"/>
      <c r="S131" s="27"/>
      <c r="T131" s="28">
        <v>0.09</v>
      </c>
      <c r="U131" s="32">
        <v>5.65</v>
      </c>
      <c r="V131" s="28"/>
    </row>
    <row r="132" s="4" customFormat="1" ht="18.95" customHeight="1" spans="1:22">
      <c r="A132" s="27">
        <v>127</v>
      </c>
      <c r="B132" s="28" t="s">
        <v>284</v>
      </c>
      <c r="C132" s="43" t="s">
        <v>285</v>
      </c>
      <c r="D132" s="27" t="s">
        <v>24</v>
      </c>
      <c r="E132" s="27">
        <v>16</v>
      </c>
      <c r="F132" s="31" t="s">
        <v>25</v>
      </c>
      <c r="G132" s="27" t="s">
        <v>66</v>
      </c>
      <c r="H132" s="27">
        <v>3</v>
      </c>
      <c r="I132" s="27">
        <v>1.297</v>
      </c>
      <c r="J132" s="27">
        <f t="shared" si="11"/>
        <v>4.43574</v>
      </c>
      <c r="K132" s="27" t="s">
        <v>33</v>
      </c>
      <c r="L132" s="31" t="s">
        <v>28</v>
      </c>
      <c r="M132" s="27">
        <f t="shared" si="12"/>
        <v>0.5304</v>
      </c>
      <c r="N132" s="31">
        <f t="shared" si="13"/>
        <v>0.2208</v>
      </c>
      <c r="O132" s="27"/>
      <c r="P132" s="27"/>
      <c r="Q132" s="27"/>
      <c r="R132" s="27"/>
      <c r="S132" s="27"/>
      <c r="T132" s="28">
        <v>0.09</v>
      </c>
      <c r="U132" s="32">
        <v>5.65</v>
      </c>
      <c r="V132" s="28"/>
    </row>
    <row r="133" s="4" customFormat="1" ht="18.95" customHeight="1" spans="1:22">
      <c r="A133" s="27">
        <v>128</v>
      </c>
      <c r="B133" s="28" t="s">
        <v>286</v>
      </c>
      <c r="C133" s="43" t="s">
        <v>287</v>
      </c>
      <c r="D133" s="27" t="s">
        <v>24</v>
      </c>
      <c r="E133" s="27">
        <v>16</v>
      </c>
      <c r="F133" s="31" t="s">
        <v>25</v>
      </c>
      <c r="G133" s="27" t="s">
        <v>66</v>
      </c>
      <c r="H133" s="27">
        <v>3.25</v>
      </c>
      <c r="I133" s="27">
        <v>1.297</v>
      </c>
      <c r="J133" s="27">
        <f t="shared" si="11"/>
        <v>4.805385</v>
      </c>
      <c r="K133" s="27" t="s">
        <v>33</v>
      </c>
      <c r="L133" s="31" t="s">
        <v>28</v>
      </c>
      <c r="M133" s="27">
        <f t="shared" si="12"/>
        <v>0.5304</v>
      </c>
      <c r="N133" s="31">
        <f t="shared" si="13"/>
        <v>0.2208</v>
      </c>
      <c r="O133" s="27"/>
      <c r="P133" s="27"/>
      <c r="Q133" s="27"/>
      <c r="R133" s="27"/>
      <c r="S133" s="27"/>
      <c r="T133" s="28">
        <v>0.09</v>
      </c>
      <c r="U133" s="32">
        <v>6.05</v>
      </c>
      <c r="V133" s="28"/>
    </row>
    <row r="134" s="4" customFormat="1" ht="18.95" customHeight="1" spans="1:22">
      <c r="A134" s="27">
        <v>129</v>
      </c>
      <c r="B134" s="28" t="s">
        <v>288</v>
      </c>
      <c r="C134" s="43" t="s">
        <v>289</v>
      </c>
      <c r="D134" s="27" t="s">
        <v>24</v>
      </c>
      <c r="E134" s="27">
        <v>16</v>
      </c>
      <c r="F134" s="31" t="s">
        <v>25</v>
      </c>
      <c r="G134" s="27" t="s">
        <v>66</v>
      </c>
      <c r="H134" s="27">
        <v>3.25</v>
      </c>
      <c r="I134" s="27">
        <v>1.297</v>
      </c>
      <c r="J134" s="27">
        <f t="shared" si="11"/>
        <v>4.805385</v>
      </c>
      <c r="K134" s="27" t="s">
        <v>33</v>
      </c>
      <c r="L134" s="31" t="s">
        <v>28</v>
      </c>
      <c r="M134" s="27">
        <f t="shared" si="12"/>
        <v>0.5304</v>
      </c>
      <c r="N134" s="31">
        <f t="shared" si="13"/>
        <v>0.2208</v>
      </c>
      <c r="O134" s="27"/>
      <c r="P134" s="27"/>
      <c r="Q134" s="27"/>
      <c r="R134" s="27"/>
      <c r="S134" s="27"/>
      <c r="T134" s="28">
        <v>0.09</v>
      </c>
      <c r="U134" s="32">
        <v>6.05</v>
      </c>
      <c r="V134" s="28"/>
    </row>
    <row r="135" s="4" customFormat="1" ht="18.95" customHeight="1" spans="1:22">
      <c r="A135" s="27">
        <v>130</v>
      </c>
      <c r="B135" s="28" t="s">
        <v>290</v>
      </c>
      <c r="C135" s="43" t="s">
        <v>291</v>
      </c>
      <c r="D135" s="27" t="s">
        <v>24</v>
      </c>
      <c r="E135" s="27">
        <v>16</v>
      </c>
      <c r="F135" s="31" t="s">
        <v>25</v>
      </c>
      <c r="G135" s="27" t="s">
        <v>66</v>
      </c>
      <c r="H135" s="27">
        <v>3</v>
      </c>
      <c r="I135" s="27">
        <v>1.297</v>
      </c>
      <c r="J135" s="27">
        <f t="shared" si="11"/>
        <v>4.43574</v>
      </c>
      <c r="K135" s="27" t="s">
        <v>33</v>
      </c>
      <c r="L135" s="31" t="s">
        <v>28</v>
      </c>
      <c r="M135" s="27">
        <f t="shared" si="12"/>
        <v>0.5304</v>
      </c>
      <c r="N135" s="31">
        <f t="shared" si="13"/>
        <v>0.2208</v>
      </c>
      <c r="O135" s="27"/>
      <c r="P135" s="27"/>
      <c r="Q135" s="27"/>
      <c r="R135" s="27"/>
      <c r="S135" s="27"/>
      <c r="T135" s="28">
        <v>0.09</v>
      </c>
      <c r="U135" s="32">
        <v>5.65</v>
      </c>
      <c r="V135" s="28"/>
    </row>
    <row r="136" s="4" customFormat="1" ht="18.95" customHeight="1" spans="1:22">
      <c r="A136" s="27">
        <v>131</v>
      </c>
      <c r="B136" s="28" t="s">
        <v>292</v>
      </c>
      <c r="C136" s="43" t="s">
        <v>293</v>
      </c>
      <c r="D136" s="27" t="s">
        <v>24</v>
      </c>
      <c r="E136" s="27">
        <v>16</v>
      </c>
      <c r="F136" s="31" t="s">
        <v>25</v>
      </c>
      <c r="G136" s="27" t="s">
        <v>66</v>
      </c>
      <c r="H136" s="27">
        <v>3.25</v>
      </c>
      <c r="I136" s="27">
        <v>1.297</v>
      </c>
      <c r="J136" s="27">
        <f t="shared" si="11"/>
        <v>4.805385</v>
      </c>
      <c r="K136" s="27" t="s">
        <v>33</v>
      </c>
      <c r="L136" s="31" t="s">
        <v>28</v>
      </c>
      <c r="M136" s="27">
        <f t="shared" si="12"/>
        <v>0.5304</v>
      </c>
      <c r="N136" s="31">
        <f t="shared" si="13"/>
        <v>0.2208</v>
      </c>
      <c r="O136" s="27"/>
      <c r="P136" s="27"/>
      <c r="Q136" s="27"/>
      <c r="R136" s="27"/>
      <c r="S136" s="27"/>
      <c r="T136" s="28">
        <v>0.09</v>
      </c>
      <c r="U136" s="32">
        <v>6.05</v>
      </c>
      <c r="V136" s="28"/>
    </row>
    <row r="137" s="4" customFormat="1" ht="18.95" customHeight="1" spans="1:22">
      <c r="A137" s="27">
        <v>132</v>
      </c>
      <c r="B137" s="37" t="s">
        <v>294</v>
      </c>
      <c r="C137" s="44" t="s">
        <v>295</v>
      </c>
      <c r="D137" s="27" t="s">
        <v>24</v>
      </c>
      <c r="E137" s="27">
        <v>16</v>
      </c>
      <c r="F137" s="31" t="s">
        <v>25</v>
      </c>
      <c r="G137" s="27" t="s">
        <v>26</v>
      </c>
      <c r="H137" s="27">
        <v>9.75</v>
      </c>
      <c r="I137" s="27">
        <v>0.805</v>
      </c>
      <c r="J137" s="27">
        <f>H137*I137</f>
        <v>7.84875</v>
      </c>
      <c r="K137" s="27" t="s">
        <v>27</v>
      </c>
      <c r="L137" s="31" t="s">
        <v>28</v>
      </c>
      <c r="M137" s="27">
        <v>0.428</v>
      </c>
      <c r="N137" s="31">
        <v>0.184</v>
      </c>
      <c r="O137" s="27"/>
      <c r="P137" s="27"/>
      <c r="Q137" s="27"/>
      <c r="R137" s="27"/>
      <c r="S137" s="27"/>
      <c r="T137" s="28">
        <v>0.09</v>
      </c>
      <c r="U137" s="32">
        <v>9.2</v>
      </c>
      <c r="V137" s="28"/>
    </row>
    <row r="138" s="4" customFormat="1" ht="18.95" customHeight="1" spans="1:22">
      <c r="A138" s="27">
        <v>133</v>
      </c>
      <c r="B138" s="37" t="s">
        <v>296</v>
      </c>
      <c r="C138" s="45" t="s">
        <v>297</v>
      </c>
      <c r="D138" s="27" t="s">
        <v>24</v>
      </c>
      <c r="E138" s="27">
        <v>16</v>
      </c>
      <c r="F138" s="31" t="s">
        <v>25</v>
      </c>
      <c r="G138" s="27" t="s">
        <v>26</v>
      </c>
      <c r="H138" s="27">
        <v>10.5</v>
      </c>
      <c r="I138" s="27">
        <v>0.805</v>
      </c>
      <c r="J138" s="27">
        <f>H138*I138</f>
        <v>8.4525</v>
      </c>
      <c r="K138" s="27" t="s">
        <v>27</v>
      </c>
      <c r="L138" s="31" t="s">
        <v>28</v>
      </c>
      <c r="M138" s="27">
        <v>0.428</v>
      </c>
      <c r="N138" s="31">
        <v>0.184</v>
      </c>
      <c r="O138" s="27"/>
      <c r="P138" s="27"/>
      <c r="Q138" s="27"/>
      <c r="R138" s="27"/>
      <c r="S138" s="27"/>
      <c r="T138" s="28">
        <v>0.09</v>
      </c>
      <c r="U138" s="32">
        <v>9.9</v>
      </c>
      <c r="V138" s="28"/>
    </row>
    <row r="139" s="4" customFormat="1" ht="18.95" customHeight="1" spans="1:22">
      <c r="A139" s="27">
        <v>134</v>
      </c>
      <c r="B139" s="37" t="s">
        <v>298</v>
      </c>
      <c r="C139" s="45" t="s">
        <v>299</v>
      </c>
      <c r="D139" s="27" t="s">
        <v>24</v>
      </c>
      <c r="E139" s="27">
        <v>16</v>
      </c>
      <c r="F139" s="31" t="s">
        <v>25</v>
      </c>
      <c r="G139" s="27" t="s">
        <v>26</v>
      </c>
      <c r="H139" s="27">
        <v>11.25</v>
      </c>
      <c r="I139" s="27">
        <v>0.805</v>
      </c>
      <c r="J139" s="27">
        <f t="shared" ref="J139:J144" si="14">H139*I139</f>
        <v>9.05625</v>
      </c>
      <c r="K139" s="27" t="s">
        <v>27</v>
      </c>
      <c r="L139" s="31" t="s">
        <v>28</v>
      </c>
      <c r="M139" s="27">
        <v>0.428</v>
      </c>
      <c r="N139" s="31">
        <v>0.184</v>
      </c>
      <c r="O139" s="27"/>
      <c r="P139" s="27"/>
      <c r="Q139" s="27"/>
      <c r="R139" s="27"/>
      <c r="S139" s="27"/>
      <c r="T139" s="28">
        <v>0.09</v>
      </c>
      <c r="U139" s="32">
        <v>10.55</v>
      </c>
      <c r="V139" s="28"/>
    </row>
    <row r="140" s="4" customFormat="1" ht="18.95" customHeight="1" spans="1:22">
      <c r="A140" s="27">
        <v>135</v>
      </c>
      <c r="B140" s="37" t="s">
        <v>300</v>
      </c>
      <c r="C140" s="46" t="s">
        <v>301</v>
      </c>
      <c r="D140" s="27" t="s">
        <v>24</v>
      </c>
      <c r="E140" s="27">
        <v>16</v>
      </c>
      <c r="F140" s="31" t="s">
        <v>25</v>
      </c>
      <c r="G140" s="27" t="s">
        <v>26</v>
      </c>
      <c r="H140" s="27">
        <v>8.25</v>
      </c>
      <c r="I140" s="27">
        <v>0.805</v>
      </c>
      <c r="J140" s="27">
        <f t="shared" si="14"/>
        <v>6.64125</v>
      </c>
      <c r="K140" s="27" t="s">
        <v>27</v>
      </c>
      <c r="L140" s="31" t="s">
        <v>28</v>
      </c>
      <c r="M140" s="27">
        <v>0.428</v>
      </c>
      <c r="N140" s="31">
        <v>0.184</v>
      </c>
      <c r="O140" s="27"/>
      <c r="P140" s="27"/>
      <c r="Q140" s="27"/>
      <c r="R140" s="27"/>
      <c r="S140" s="27"/>
      <c r="T140" s="28">
        <v>0.09</v>
      </c>
      <c r="U140" s="32">
        <v>7.9</v>
      </c>
      <c r="V140" s="28"/>
    </row>
    <row r="141" s="4" customFormat="1" ht="18.95" customHeight="1" spans="1:22">
      <c r="A141" s="27">
        <v>136</v>
      </c>
      <c r="B141" s="37" t="s">
        <v>302</v>
      </c>
      <c r="C141" s="47" t="s">
        <v>303</v>
      </c>
      <c r="D141" s="27" t="s">
        <v>24</v>
      </c>
      <c r="E141" s="27">
        <v>16</v>
      </c>
      <c r="F141" s="31" t="s">
        <v>25</v>
      </c>
      <c r="G141" s="27" t="s">
        <v>26</v>
      </c>
      <c r="H141" s="27">
        <v>8</v>
      </c>
      <c r="I141" s="27">
        <v>0.805</v>
      </c>
      <c r="J141" s="27">
        <f t="shared" si="14"/>
        <v>6.44</v>
      </c>
      <c r="K141" s="27" t="s">
        <v>27</v>
      </c>
      <c r="L141" s="31" t="s">
        <v>28</v>
      </c>
      <c r="M141" s="27">
        <v>0.428</v>
      </c>
      <c r="N141" s="31">
        <v>0.184</v>
      </c>
      <c r="O141" s="27"/>
      <c r="P141" s="27"/>
      <c r="Q141" s="27"/>
      <c r="R141" s="27"/>
      <c r="S141" s="27"/>
      <c r="T141" s="28">
        <v>0.09</v>
      </c>
      <c r="U141" s="32">
        <v>7.7</v>
      </c>
      <c r="V141" s="28"/>
    </row>
    <row r="142" s="4" customFormat="1" ht="18.95" customHeight="1" spans="1:22">
      <c r="A142" s="27">
        <v>137</v>
      </c>
      <c r="B142" s="37" t="s">
        <v>304</v>
      </c>
      <c r="C142" s="48" t="s">
        <v>305</v>
      </c>
      <c r="D142" s="27" t="s">
        <v>24</v>
      </c>
      <c r="E142" s="27">
        <v>16</v>
      </c>
      <c r="F142" s="31" t="s">
        <v>25</v>
      </c>
      <c r="G142" s="27" t="s">
        <v>26</v>
      </c>
      <c r="H142" s="27">
        <v>12.5</v>
      </c>
      <c r="I142" s="27">
        <v>0.805</v>
      </c>
      <c r="J142" s="27">
        <f t="shared" si="14"/>
        <v>10.0625</v>
      </c>
      <c r="K142" s="27" t="s">
        <v>33</v>
      </c>
      <c r="L142" s="31" t="s">
        <v>28</v>
      </c>
      <c r="M142" s="27">
        <v>0.442</v>
      </c>
      <c r="N142" s="31">
        <v>0.184</v>
      </c>
      <c r="O142" s="27" t="s">
        <v>95</v>
      </c>
      <c r="P142" s="27">
        <v>128</v>
      </c>
      <c r="Q142" s="27">
        <v>2</v>
      </c>
      <c r="R142" s="27">
        <v>0.222</v>
      </c>
      <c r="S142" s="27">
        <v>0.444</v>
      </c>
      <c r="T142" s="28">
        <v>0.09</v>
      </c>
      <c r="U142" s="32">
        <v>12.15</v>
      </c>
      <c r="V142" s="28"/>
    </row>
    <row r="143" s="4" customFormat="1" ht="18.95" customHeight="1" spans="1:22">
      <c r="A143" s="27">
        <v>138</v>
      </c>
      <c r="B143" s="28" t="s">
        <v>306</v>
      </c>
      <c r="C143" s="28" t="s">
        <v>307</v>
      </c>
      <c r="D143" s="27" t="s">
        <v>24</v>
      </c>
      <c r="E143" s="27">
        <v>16</v>
      </c>
      <c r="F143" s="31" t="s">
        <v>25</v>
      </c>
      <c r="G143" s="27" t="s">
        <v>66</v>
      </c>
      <c r="H143" s="27">
        <v>3.75</v>
      </c>
      <c r="I143" s="27">
        <v>1.297</v>
      </c>
      <c r="J143" s="27">
        <f>(H143*I143)*1.14</f>
        <v>5.544675</v>
      </c>
      <c r="K143" s="27" t="s">
        <v>33</v>
      </c>
      <c r="L143" s="27" t="s">
        <v>28</v>
      </c>
      <c r="M143" s="27">
        <f>0.442*1.2</f>
        <v>0.5304</v>
      </c>
      <c r="N143" s="27">
        <f>0.184*1.2</f>
        <v>0.2208</v>
      </c>
      <c r="O143" s="27"/>
      <c r="P143" s="27"/>
      <c r="Q143" s="27"/>
      <c r="R143" s="27"/>
      <c r="S143" s="27"/>
      <c r="T143" s="28">
        <v>0.09</v>
      </c>
      <c r="U143" s="32">
        <v>6.85</v>
      </c>
      <c r="V143" s="49"/>
    </row>
    <row r="144" s="4" customFormat="1" ht="18.95" customHeight="1" spans="1:22">
      <c r="A144" s="27">
        <v>139</v>
      </c>
      <c r="B144" s="28" t="s">
        <v>308</v>
      </c>
      <c r="C144" s="28" t="s">
        <v>309</v>
      </c>
      <c r="D144" s="27" t="s">
        <v>24</v>
      </c>
      <c r="E144" s="27">
        <v>16</v>
      </c>
      <c r="F144" s="31" t="s">
        <v>25</v>
      </c>
      <c r="G144" s="27" t="s">
        <v>66</v>
      </c>
      <c r="H144" s="27">
        <v>3.5</v>
      </c>
      <c r="I144" s="27">
        <v>1.297</v>
      </c>
      <c r="J144" s="27">
        <f>(H144*I144)*1.14</f>
        <v>5.17503</v>
      </c>
      <c r="K144" s="27" t="s">
        <v>33</v>
      </c>
      <c r="L144" s="27" t="s">
        <v>28</v>
      </c>
      <c r="M144" s="27">
        <f>0.442*1.2</f>
        <v>0.5304</v>
      </c>
      <c r="N144" s="27">
        <f>0.184*1.2</f>
        <v>0.2208</v>
      </c>
      <c r="O144" s="27"/>
      <c r="P144" s="27"/>
      <c r="Q144" s="27"/>
      <c r="R144" s="27"/>
      <c r="S144" s="27"/>
      <c r="T144" s="28">
        <v>0.09</v>
      </c>
      <c r="U144" s="32">
        <v>6.45</v>
      </c>
      <c r="V144" s="28"/>
    </row>
    <row r="145" s="4" customFormat="1" ht="18.95" customHeight="1" spans="1:22">
      <c r="A145" s="27">
        <v>140</v>
      </c>
      <c r="B145" s="28" t="s">
        <v>310</v>
      </c>
      <c r="C145" s="28" t="s">
        <v>311</v>
      </c>
      <c r="D145" s="27" t="s">
        <v>24</v>
      </c>
      <c r="E145" s="27">
        <v>16</v>
      </c>
      <c r="F145" s="27" t="s">
        <v>25</v>
      </c>
      <c r="G145" s="27" t="s">
        <v>66</v>
      </c>
      <c r="H145" s="27">
        <v>3.25</v>
      </c>
      <c r="I145" s="27">
        <v>1.297</v>
      </c>
      <c r="J145" s="27">
        <f>(H145*I145)*1.14</f>
        <v>4.805385</v>
      </c>
      <c r="K145" s="27" t="s">
        <v>33</v>
      </c>
      <c r="L145" s="27" t="s">
        <v>28</v>
      </c>
      <c r="M145" s="27">
        <f>0.442*1.2</f>
        <v>0.5304</v>
      </c>
      <c r="N145" s="27">
        <f>0.184*1.2</f>
        <v>0.2208</v>
      </c>
      <c r="O145" s="27"/>
      <c r="P145" s="27"/>
      <c r="Q145" s="27"/>
      <c r="R145" s="27"/>
      <c r="S145" s="27"/>
      <c r="T145" s="28">
        <v>0.09</v>
      </c>
      <c r="U145" s="32">
        <v>6.05</v>
      </c>
      <c r="V145" s="28"/>
    </row>
    <row r="146" s="5" customFormat="1" ht="18.95" customHeight="1" spans="1:22">
      <c r="A146" s="50"/>
      <c r="B146" s="8"/>
      <c r="C146" s="8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8"/>
      <c r="U146" s="51"/>
      <c r="V146" s="8"/>
    </row>
    <row r="147" s="5" customFormat="1" ht="18.95" customHeight="1" spans="1:22">
      <c r="A147" s="50"/>
      <c r="B147" s="8"/>
      <c r="C147" s="8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8"/>
      <c r="U147" s="51"/>
      <c r="V147" s="8"/>
    </row>
    <row r="148" s="5" customFormat="1" ht="18.95" customHeight="1" spans="1:22">
      <c r="A148" s="50"/>
      <c r="B148" s="8"/>
      <c r="C148" s="8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8"/>
      <c r="U148" s="51"/>
      <c r="V148" s="8"/>
    </row>
    <row r="149" s="5" customFormat="1" ht="18.95" customHeight="1" spans="1:22">
      <c r="A149" s="50"/>
      <c r="B149" s="8"/>
      <c r="C149" s="8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8"/>
      <c r="U149" s="51"/>
      <c r="V149" s="8"/>
    </row>
    <row r="150" s="5" customFormat="1" ht="18.95" customHeight="1" spans="1:22">
      <c r="A150" s="50"/>
      <c r="B150" s="8"/>
      <c r="C150" s="8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8"/>
      <c r="U150" s="51"/>
      <c r="V150" s="8"/>
    </row>
    <row r="151" s="5" customFormat="1" ht="18.95" customHeight="1" spans="1:22">
      <c r="A151" s="50"/>
      <c r="B151" s="8"/>
      <c r="C151" s="8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8"/>
      <c r="U151" s="51"/>
      <c r="V151" s="8"/>
    </row>
    <row r="152" s="5" customFormat="1" ht="18.95" customHeight="1" spans="1:22">
      <c r="A152" s="50"/>
      <c r="B152" s="8"/>
      <c r="C152" s="8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8"/>
      <c r="U152" s="51"/>
      <c r="V152" s="8"/>
    </row>
    <row r="153" s="5" customFormat="1" ht="18.95" customHeight="1" spans="1:22">
      <c r="A153" s="50"/>
      <c r="B153" s="8"/>
      <c r="C153" s="8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8"/>
      <c r="U153" s="51"/>
      <c r="V153" s="8"/>
    </row>
    <row r="154" s="5" customFormat="1" ht="18.95" customHeight="1" spans="1:22">
      <c r="A154" s="50"/>
      <c r="B154" s="8"/>
      <c r="C154" s="8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8"/>
      <c r="U154" s="51"/>
      <c r="V154" s="8"/>
    </row>
    <row r="155" s="5" customFormat="1" ht="18.95" customHeight="1" spans="1:22">
      <c r="A155" s="50"/>
      <c r="B155" s="8"/>
      <c r="C155" s="8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8"/>
      <c r="U155" s="51"/>
      <c r="V155" s="8"/>
    </row>
    <row r="156" s="5" customFormat="1" ht="18.95" customHeight="1" spans="1:22">
      <c r="A156" s="50"/>
      <c r="B156" s="8"/>
      <c r="C156" s="8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8"/>
      <c r="U156" s="51"/>
      <c r="V156" s="8"/>
    </row>
    <row r="157" s="5" customFormat="1" ht="18.95" customHeight="1" spans="1:22">
      <c r="A157" s="50"/>
      <c r="B157" s="8"/>
      <c r="C157" s="8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8"/>
      <c r="U157" s="51"/>
      <c r="V157" s="8"/>
    </row>
    <row r="158" s="5" customFormat="1" ht="18.95" customHeight="1" spans="1:22">
      <c r="A158" s="50"/>
      <c r="B158" s="8"/>
      <c r="C158" s="8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8"/>
      <c r="U158" s="51"/>
      <c r="V158" s="8"/>
    </row>
    <row r="159" s="5" customFormat="1" ht="18.95" customHeight="1" spans="1:22">
      <c r="A159" s="50"/>
      <c r="B159" s="8"/>
      <c r="C159" s="8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8"/>
      <c r="U159" s="51"/>
      <c r="V159" s="8"/>
    </row>
    <row r="160" s="5" customFormat="1" ht="18.95" customHeight="1" spans="1:22">
      <c r="A160" s="50"/>
      <c r="B160" s="8"/>
      <c r="C160" s="8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8"/>
      <c r="U160" s="51"/>
      <c r="V160" s="8"/>
    </row>
    <row r="161" s="5" customFormat="1" ht="18.95" customHeight="1" spans="1:22">
      <c r="A161" s="50"/>
      <c r="B161" s="8"/>
      <c r="C161" s="8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8"/>
      <c r="U161" s="51"/>
      <c r="V161" s="8"/>
    </row>
    <row r="162" s="5" customFormat="1" ht="18.95" customHeight="1" spans="1:22">
      <c r="A162" s="50"/>
      <c r="B162" s="8"/>
      <c r="C162" s="8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8"/>
      <c r="U162" s="51"/>
      <c r="V162" s="8"/>
    </row>
    <row r="163" s="5" customFormat="1" ht="18.95" customHeight="1" spans="1:22">
      <c r="A163" s="50"/>
      <c r="B163" s="8"/>
      <c r="C163" s="8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8"/>
      <c r="U163" s="51"/>
      <c r="V163" s="8"/>
    </row>
    <row r="164" s="5" customFormat="1" ht="18.95" customHeight="1" spans="1:22">
      <c r="A164" s="50"/>
      <c r="B164" s="8"/>
      <c r="C164" s="8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8"/>
      <c r="U164" s="51"/>
      <c r="V164" s="8"/>
    </row>
    <row r="165" s="5" customFormat="1" ht="18.95" customHeight="1" spans="1:22">
      <c r="A165" s="50"/>
      <c r="B165" s="8"/>
      <c r="C165" s="8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8"/>
      <c r="U165" s="51"/>
      <c r="V165" s="8"/>
    </row>
    <row r="166" s="5" customFormat="1" ht="18.95" customHeight="1" spans="1:22">
      <c r="A166" s="50"/>
      <c r="B166" s="8"/>
      <c r="C166" s="8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8"/>
      <c r="U166" s="51"/>
      <c r="V166" s="8"/>
    </row>
    <row r="167" s="6" customFormat="1" ht="18.95" customHeight="1" spans="1:22">
      <c r="A167" s="52"/>
      <c r="B167" s="8"/>
      <c r="C167" s="53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3"/>
      <c r="U167" s="54"/>
      <c r="V167" s="53"/>
    </row>
    <row r="168" s="6" customFormat="1" ht="18.95" customHeight="1" spans="1:22">
      <c r="A168" s="52"/>
      <c r="B168" s="8"/>
      <c r="C168" s="53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3"/>
      <c r="U168" s="54"/>
      <c r="V168" s="53"/>
    </row>
    <row r="169" s="6" customFormat="1" ht="18.95" customHeight="1" spans="1:22">
      <c r="A169" s="52"/>
      <c r="B169" s="8"/>
      <c r="C169" s="53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3"/>
      <c r="U169" s="54"/>
      <c r="V169" s="53"/>
    </row>
    <row r="170" s="6" customFormat="1" ht="18.95" customHeight="1" spans="1:22">
      <c r="A170" s="52"/>
      <c r="B170" s="8"/>
      <c r="C170" s="53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3"/>
      <c r="U170" s="54"/>
      <c r="V170" s="53"/>
    </row>
    <row r="171" s="6" customFormat="1" ht="18.95" customHeight="1" spans="1:22">
      <c r="A171" s="52"/>
      <c r="B171" s="8"/>
      <c r="C171" s="53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3"/>
      <c r="U171" s="54"/>
      <c r="V171" s="53"/>
    </row>
    <row r="172" s="6" customFormat="1" ht="18.95" customHeight="1" spans="1:22">
      <c r="A172" s="52"/>
      <c r="B172" s="8"/>
      <c r="C172" s="53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3"/>
      <c r="U172" s="54"/>
      <c r="V172" s="53"/>
    </row>
    <row r="173" s="6" customFormat="1" ht="18.95" customHeight="1" spans="1:22">
      <c r="A173" s="52"/>
      <c r="B173" s="8"/>
      <c r="C173" s="53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3"/>
      <c r="U173" s="54"/>
      <c r="V173" s="53"/>
    </row>
    <row r="174" s="6" customFormat="1" ht="18.95" customHeight="1" spans="1:22">
      <c r="A174" s="52"/>
      <c r="B174" s="8"/>
      <c r="C174" s="53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3"/>
      <c r="U174" s="54"/>
      <c r="V174" s="53"/>
    </row>
    <row r="175" s="6" customFormat="1" ht="18.95" customHeight="1" spans="1:22">
      <c r="A175" s="52"/>
      <c r="B175" s="8"/>
      <c r="C175" s="53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3"/>
      <c r="U175" s="54"/>
      <c r="V175" s="53"/>
    </row>
    <row r="176" s="6" customFormat="1" ht="18.95" customHeight="1" spans="1:22">
      <c r="A176" s="52"/>
      <c r="B176" s="8"/>
      <c r="C176" s="53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3"/>
      <c r="U176" s="54"/>
      <c r="V176" s="53"/>
    </row>
    <row r="177" s="6" customFormat="1" ht="18.95" customHeight="1" spans="1:22">
      <c r="A177" s="52"/>
      <c r="B177" s="8"/>
      <c r="C177" s="53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3"/>
      <c r="U177" s="54"/>
      <c r="V177" s="53"/>
    </row>
    <row r="178" s="6" customFormat="1" ht="18.95" customHeight="1" spans="1:22">
      <c r="A178" s="52"/>
      <c r="B178" s="8"/>
      <c r="C178" s="53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3"/>
      <c r="U178" s="54"/>
      <c r="V178" s="53"/>
    </row>
    <row r="179" s="6" customFormat="1" ht="18.95" customHeight="1" spans="1:22">
      <c r="A179" s="52"/>
      <c r="B179" s="8"/>
      <c r="C179" s="53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3"/>
      <c r="U179" s="54"/>
      <c r="V179" s="53"/>
    </row>
    <row r="180" s="6" customFormat="1" ht="18.95" customHeight="1" spans="1:22">
      <c r="A180" s="52"/>
      <c r="B180" s="8"/>
      <c r="C180" s="53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3"/>
      <c r="U180" s="54"/>
      <c r="V180" s="53"/>
    </row>
    <row r="181" s="6" customFormat="1" ht="18.95" customHeight="1" spans="1:22">
      <c r="A181" s="52"/>
      <c r="B181" s="8"/>
      <c r="C181" s="53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3"/>
      <c r="U181" s="54"/>
      <c r="V181" s="53"/>
    </row>
  </sheetData>
  <mergeCells count="12">
    <mergeCell ref="F4:J4"/>
    <mergeCell ref="K4:N4"/>
    <mergeCell ref="O4:S4"/>
    <mergeCell ref="A4:A5"/>
    <mergeCell ref="B4:B5"/>
    <mergeCell ref="C4:C5"/>
    <mergeCell ref="D4:D5"/>
    <mergeCell ref="E4:E5"/>
    <mergeCell ref="T4:T5"/>
    <mergeCell ref="U4:U5"/>
    <mergeCell ref="V4:V5"/>
    <mergeCell ref="A1:V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6" sqref="C46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6" sqref="C46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张一个张张一张张</cp:lastModifiedBy>
  <dcterms:created xsi:type="dcterms:W3CDTF">2025-06-11T02:41:00Z</dcterms:created>
  <dcterms:modified xsi:type="dcterms:W3CDTF">2026-09-02T01:48:54Z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4BCC5AD4ECDE4635AB33AAEDB483DDFD_11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